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17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'Раздел6'!$A$1:$I$25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телефон">'Раздел6'!$C$22</definedName>
    <definedName name="Р6_реквизиты_ФИО">'Раздел6'!$F$19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<sst xmlns="http://schemas.openxmlformats.org/spreadsheetml/2006/main" count="444" uniqueCount="339">
  <si>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</si>
  <si>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</si>
  <si>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</si>
  <si>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</si>
  <si>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</si>
  <si>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</si>
  <si>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</si>
  <si>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</si>
  <si>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</si>
  <si>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</si>
  <si>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</si>
  <si>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</si>
  <si>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</si>
  <si>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</si>
  <si>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</si>
  <si>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</si>
  <si>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</si>
  <si>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</si>
  <si>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</si>
  <si>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</si>
  <si>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</si>
  <si>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</si>
  <si>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</si>
  <si>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</si>
  <si>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</si>
  <si>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</si>
  <si>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</si>
  <si>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</si>
  <si>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</si>
  <si>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</si>
  <si>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</si>
  <si>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</si>
  <si>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</si>
  <si>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</si>
  <si>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</si>
  <si>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</si>
  <si>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</si>
  <si>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</si>
  <si>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</si>
  <si>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</si>
  <si>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</si>
  <si>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</si>
  <si>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</si>
  <si>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</si>
  <si>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</si>
  <si>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</si>
  <si>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</si>
  <si>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</si>
  <si>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</si>
  <si>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</si>
  <si>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</si>
  <si>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</si>
  <si>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</si>
  <si>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</si>
  <si>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</si>
  <si>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</si>
  <si>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</si>
  <si>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</si>
  <si>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</si>
  <si>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</si>
  <si>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</si>
  <si>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</si>
  <si>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</si>
  <si>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</si>
  <si>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</si>
  <si>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</si>
  <si>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</si>
  <si>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</si>
  <si>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</si>
  <si>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</si>
  <si>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</si>
  <si>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</si>
  <si>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</si>
  <si>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</si>
  <si>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</si>
  <si>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</si>
  <si>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</si>
  <si>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</si>
  <si>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</si>
  <si>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</si>
  <si>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</si>
  <si>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</si>
  <si>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</si>
  <si>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</si>
  <si>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</si>
  <si>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</si>
  <si>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</si>
  <si>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</si>
  <si>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</si>
  <si>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</si>
  <si>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</si>
  <si>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</si>
  <si>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</si>
  <si>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</si>
  <si>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</si>
  <si>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</si>
  <si>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</si>
  <si>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</si>
  <si>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</si>
  <si>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</si>
  <si>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</si>
  <si>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</si>
  <si>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</si>
  <si>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</si>
  <si>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</si>
  <si>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</si>
  <si>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</si>
  <si>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</si>
  <si>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</si>
  <si>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</si>
  <si>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</si>
  <si>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</si>
  <si>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</si>
  <si>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</si>
  <si>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</si>
  <si>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</si>
  <si>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</si>
  <si>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</si>
  <si>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</si>
  <si>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</si>
  <si>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</si>
  <si>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</si>
  <si>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</si>
  <si>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</si>
  <si>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</si>
  <si>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</si>
  <si>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</si>
  <si>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</si>
  <si>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</si>
  <si>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</si>
  <si>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</si>
  <si>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</si>
  <si>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</si>
  <si>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</si>
  <si>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</si>
  <si>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</si>
  <si>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</si>
  <si>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</si>
  <si>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</si>
  <si>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</si>
  <si>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</si>
  <si>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</si>
  <si>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</si>
  <si>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</si>
  <si>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</si>
  <si>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</si>
  <si>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</si>
  <si>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</si>
  <si>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</si>
  <si>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</si>
  <si>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</si>
  <si>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</si>
  <si>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</si>
  <si>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</si>
  <si>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</si>
  <si>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</si>
  <si>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</si>
  <si>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</si>
  <si>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</si>
  <si>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</si>
  <si>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</si>
  <si>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</si>
  <si>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</si>
  <si>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</si>
  <si>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</si>
  <si>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</si>
  <si>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</si>
  <si>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</si>
  <si>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</si>
  <si>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</si>
  <si>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</si>
  <si>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</si>
  <si>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</si>
  <si>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</si>
  <si>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</si>
  <si>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</si>
  <si>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</si>
  <si>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</si>
  <si>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</si>
  <si>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</si>
  <si>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</si>
  <si>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</si>
  <si>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</si>
  <si>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</si>
  <si>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</si>
  <si>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</si>
  <si>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</si>
  <si>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</si>
  <si>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</si>
  <si>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</si>
  <si>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</si>
  <si>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</si>
  <si>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</si>
  <si>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</si>
  <si>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</si>
  <si>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</si>
  <si>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</si>
  <si>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</si>
  <si>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</si>
  <si>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</si>
  <si>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</si>
  <si>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</si>
  <si>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</si>
  <si>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</si>
  <si>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</si>
  <si>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</si>
  <si>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</si>
  <si>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</si>
  <si>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</si>
  <si>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</si>
  <si>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</si>
  <si>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</si>
  <si>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</si>
  <si>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</si>
  <si>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</si>
  <si>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</si>
  <si>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</si>
  <si>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</si>
  <si>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</si>
  <si>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</si>
  <si>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</si>
  <si>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</si>
  <si>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</si>
  <si>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</si>
  <si>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</si>
  <si>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</si>
  <si>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</si>
  <si>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</si>
  <si>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</si>
  <si>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</si>
  <si>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</si>
  <si>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</si>
  <si>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</si>
  <si>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</si>
  <si>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</si>
  <si>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</si>
  <si>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</si>
  <si>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</si>
  <si>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</si>
  <si>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</si>
  <si>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</si>
  <si>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</si>
  <si>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</si>
  <si>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</si>
  <si>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</si>
  <si>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</si>
  <si>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</si>
  <si>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</si>
  <si>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</si>
  <si>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</si>
  <si>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</si>
  <si>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</si>
  <si>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</si>
  <si>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</si>
  <si>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</si>
  <si>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</si>
  <si>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</si>
  <si>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</si>
  <si>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</si>
  <si>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</si>
  <si>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</si>
  <si>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</si>
  <si>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</si>
  <si>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</si>
  <si>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</si>
  <si>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</si>
  <si>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</si>
  <si>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</si>
  <si>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</si>
  <si>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</si>
  <si>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</si>
  <si>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</si>
  <si>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</si>
  <si>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</si>
  <si>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</si>
  <si>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</si>
  <si>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</si>
  <si>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</si>
  <si>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</si>
  <si>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</si>
  <si>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</si>
  <si>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</si>
  <si>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</si>
  <si>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</si>
  <si>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</si>
  <si>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</si>
  <si>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</si>
  <si>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</si>
  <si>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</si>
  <si>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</si>
  <si>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</si>
  <si>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</si>
  <si>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</si>
  <si>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</si>
  <si>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</si>
  <si>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</si>
  <si>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</si>
  <si>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</si>
  <si>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</si>
  <si>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</si>
  <si>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</si>
  <si>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</si>
  <si>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</si>
  <si>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</si>
  <si>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</si>
  <si>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</si>
  <si>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</si>
  <si>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</si>
  <si>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</si>
  <si>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</si>
  <si>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</si>
  <si>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</si>
  <si>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</si>
  <si>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</si>
  <si>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</si>
  <si>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</si>
  <si>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</si>
  <si>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</si>
  <si>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</si>
  <si>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</si>
  <si>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</si>
  <si>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</si>
  <si>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</si>
  <si>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</si>
  <si>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</si>
  <si>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</si>
  <si>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</si>
  <si>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</si>
  <si>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</si>
  <si>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</si>
  <si>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по состоянию на 31 декабря 2012 года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</si>
  <si>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</si>
  <si>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</si>
  <si>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</si>
  <si>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</si>
  <si>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Отдел по физической культуре, спорту, туризму и работе с молодежью Администрации Рузского муниципального района</t>
  </si>
  <si>
    <t>143100  Московская область, г.Руза, ул.Солнцева, д.11</t>
  </si>
  <si>
    <t>Зам. нач. отдела ФКиС</t>
  </si>
  <si>
    <t>М.Б. Паршков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</si>
</sst>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93">
    <xf numFmtId="0" fontId="0" fillId="0" borderId="0" xfId="0" applyAlignment="1">
      <alignment/>
    </xf>
    <xf numFmtId="173" fontId="1" fillId="0" borderId="13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top"/>
      <protection/>
    </xf>
    <xf numFmtId="0" fontId="1" fillId="0" borderId="16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7" xfId="0" applyNumberFormat="1" applyFont="1" applyBorder="1" applyAlignment="1" applyProtection="1">
      <alignment horizontal="right" vertical="center" wrapText="1"/>
      <protection locked="0"/>
    </xf>
    <xf numFmtId="1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 vertical="center"/>
      <protection locked="0"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169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14" fontId="1" fillId="0" borderId="13" xfId="258" applyNumberFormat="1" applyFont="1" applyFill="1" applyBorder="1" applyAlignment="1" applyProtection="1">
      <alignment horizont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5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32" xfId="0" applyFont="1" applyFill="1" applyBorder="1" applyAlignment="1" applyProtection="1">
      <alignment horizontal="left" vertical="top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1" fillId="0" borderId="4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5" borderId="39" xfId="0" applyFont="1" applyFill="1" applyBorder="1" applyAlignment="1" applyProtection="1">
      <alignment horizontal="center" vertical="center" wrapText="1"/>
      <protection/>
    </xf>
    <xf numFmtId="0" fontId="1" fillId="5" borderId="43" xfId="0" applyFont="1" applyFill="1" applyBorder="1" applyAlignment="1" applyProtection="1">
      <alignment horizontal="center" vertical="center" wrapText="1"/>
      <protection/>
    </xf>
    <xf numFmtId="0" fontId="1" fillId="5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3" xfId="258" applyFont="1" applyFill="1" applyBorder="1" applyAlignment="1" applyProtection="1">
      <alignment horizontal="center" wrapText="1"/>
      <protection locked="0"/>
    </xf>
    <xf numFmtId="0" fontId="1" fillId="0" borderId="13" xfId="258" applyFont="1" applyFill="1" applyBorder="1" applyAlignment="1" applyProtection="1">
      <alignment horizontal="center" wrapText="1" shrinkToFit="1"/>
      <protection locked="0"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3" xfId="0" applyNumberFormat="1" applyFont="1" applyBorder="1" applyAlignment="1" applyProtection="1">
      <alignment horizontal="right" vertical="center"/>
      <protection locked="0"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/>
      <protection/>
    </xf>
    <xf numFmtId="3" fontId="1" fillId="6" borderId="35" xfId="0" applyNumberFormat="1" applyFont="1" applyFill="1" applyBorder="1" applyAlignment="1" applyProtection="1">
      <alignment horizontal="right" vertical="center"/>
      <protection/>
    </xf>
    <xf numFmtId="3" fontId="1" fillId="6" borderId="33" xfId="0" applyNumberFormat="1" applyFont="1" applyFill="1" applyBorder="1" applyAlignment="1" applyProtection="1">
      <alignment horizontal="right" vertical="center"/>
      <protection/>
    </xf>
    <xf numFmtId="3" fontId="1" fillId="6" borderId="34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center"/>
      <protection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1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B2">
      <selection activeCell="H29" sqref="H29:K29"/>
    </sheetView>
  </sheetViews>
  <sheetFormatPr defaultColWidth="9.00390625" defaultRowHeight="12.75"/>
  <cols>
    <col min="1" max="1" width="1.00390625" style="4" hidden="1" customWidth="1"/>
    <col min="2" max="2" width="3.125" style="4" customWidth="1"/>
    <col min="3" max="3" width="10.25390625" style="4" customWidth="1"/>
    <col min="4" max="4" width="10.125" style="4" customWidth="1"/>
    <col min="5" max="5" width="9.875" style="4" customWidth="1"/>
    <col min="6" max="6" width="15.125" style="4" customWidth="1"/>
    <col min="7" max="7" width="7.125" style="4" customWidth="1"/>
    <col min="8" max="8" width="9.125" style="4" customWidth="1"/>
    <col min="9" max="9" width="8.25390625" style="4" customWidth="1"/>
    <col min="10" max="10" width="7.625" style="4" customWidth="1"/>
    <col min="11" max="11" width="15.00390625" style="4" customWidth="1"/>
    <col min="12" max="12" width="10.75390625" style="4" customWidth="1"/>
    <col min="13" max="13" width="3.125" style="4" customWidth="1"/>
    <col min="14" max="14" width="11.00390625" style="4" customWidth="1"/>
    <col min="15" max="15" width="18.875" style="4" customWidth="1"/>
    <col min="16" max="16" width="1.00390625" style="4" hidden="1" customWidth="1"/>
    <col min="17" max="16384" width="9.125" style="4" customWidth="1"/>
  </cols>
  <sheetData>
    <row r="1" spans="1:16" s="83" customFormat="1" ht="6.75" hidden="1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1.25" thickBot="1">
      <c r="A2" s="117"/>
      <c r="B2" s="2"/>
      <c r="C2" s="2"/>
      <c r="D2" s="94" t="s">
        <v>240</v>
      </c>
      <c r="E2" s="95"/>
      <c r="F2" s="95"/>
      <c r="G2" s="95"/>
      <c r="H2" s="95"/>
      <c r="I2" s="95"/>
      <c r="J2" s="95"/>
      <c r="K2" s="95"/>
      <c r="L2" s="95"/>
      <c r="M2" s="95"/>
      <c r="N2" s="96"/>
      <c r="O2" s="2"/>
      <c r="P2" s="117"/>
    </row>
    <row r="3" spans="1:16" ht="12.75" customHeight="1" thickBot="1">
      <c r="A3" s="1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7"/>
    </row>
    <row r="4" spans="1:16" ht="11.25" thickBot="1">
      <c r="A4" s="117"/>
      <c r="B4" s="5"/>
      <c r="C4" s="5"/>
      <c r="D4" s="106" t="s">
        <v>226</v>
      </c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5"/>
      <c r="P4" s="117"/>
    </row>
    <row r="5" spans="1:16" ht="12.75" customHeight="1" thickBot="1">
      <c r="A5" s="11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7"/>
    </row>
    <row r="6" spans="1:16" ht="45" customHeight="1" thickBot="1">
      <c r="A6" s="117"/>
      <c r="B6" s="3"/>
      <c r="C6" s="3"/>
      <c r="D6" s="97" t="s">
        <v>277</v>
      </c>
      <c r="E6" s="98"/>
      <c r="F6" s="98"/>
      <c r="G6" s="98"/>
      <c r="H6" s="98"/>
      <c r="I6" s="98"/>
      <c r="J6" s="98"/>
      <c r="K6" s="98"/>
      <c r="L6" s="98"/>
      <c r="M6" s="98"/>
      <c r="N6" s="99"/>
      <c r="O6" s="6"/>
      <c r="P6" s="117"/>
    </row>
    <row r="7" spans="1:16" ht="13.5" thickBot="1">
      <c r="A7" s="1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7"/>
    </row>
    <row r="8" spans="1:16" ht="13.5" thickBot="1">
      <c r="A8" s="117"/>
      <c r="B8" s="3"/>
      <c r="C8" s="3"/>
      <c r="D8" s="3"/>
      <c r="E8" s="109" t="s">
        <v>239</v>
      </c>
      <c r="F8" s="110"/>
      <c r="G8" s="110"/>
      <c r="H8" s="110"/>
      <c r="I8" s="110"/>
      <c r="J8" s="110"/>
      <c r="K8" s="110"/>
      <c r="L8" s="110"/>
      <c r="M8" s="111"/>
      <c r="N8" s="3"/>
      <c r="O8" s="3"/>
      <c r="P8" s="117"/>
    </row>
    <row r="9" spans="1:16" ht="13.5" thickBot="1">
      <c r="A9" s="11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7"/>
    </row>
    <row r="10" spans="1:16" ht="12.75">
      <c r="A10" s="117"/>
      <c r="B10" s="3"/>
      <c r="C10" s="3"/>
      <c r="D10" s="100" t="s">
        <v>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3"/>
      <c r="P10" s="117"/>
    </row>
    <row r="11" spans="1:16" ht="12.75" customHeight="1" thickBot="1">
      <c r="A11" s="117"/>
      <c r="B11" s="3"/>
      <c r="C11" s="3"/>
      <c r="D11" s="103" t="s">
        <v>330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3"/>
      <c r="P11" s="117"/>
    </row>
    <row r="12" spans="1:16" ht="12.75" customHeight="1" thickBot="1">
      <c r="A12" s="1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7"/>
    </row>
    <row r="13" spans="1:16" ht="12" customHeight="1" thickBot="1">
      <c r="A13" s="117"/>
      <c r="B13" s="106" t="s">
        <v>263</v>
      </c>
      <c r="C13" s="107"/>
      <c r="D13" s="107"/>
      <c r="E13" s="107"/>
      <c r="F13" s="107"/>
      <c r="G13" s="107"/>
      <c r="H13" s="107"/>
      <c r="I13" s="107"/>
      <c r="J13" s="108"/>
      <c r="K13" s="112" t="s">
        <v>264</v>
      </c>
      <c r="L13" s="113"/>
      <c r="M13" s="3"/>
      <c r="N13" s="116" t="s">
        <v>227</v>
      </c>
      <c r="O13" s="91"/>
      <c r="P13" s="117"/>
    </row>
    <row r="14" spans="1:16" ht="12" customHeight="1">
      <c r="A14" s="117"/>
      <c r="B14" s="157" t="s">
        <v>236</v>
      </c>
      <c r="C14" s="158"/>
      <c r="D14" s="158"/>
      <c r="E14" s="158"/>
      <c r="F14" s="158"/>
      <c r="G14" s="158"/>
      <c r="H14" s="158"/>
      <c r="I14" s="158"/>
      <c r="J14" s="159"/>
      <c r="K14" s="160" t="s">
        <v>270</v>
      </c>
      <c r="L14" s="161"/>
      <c r="M14" s="3"/>
      <c r="N14" s="90" t="s">
        <v>275</v>
      </c>
      <c r="O14" s="90"/>
      <c r="P14" s="117"/>
    </row>
    <row r="15" spans="1:16" ht="12" customHeight="1">
      <c r="A15" s="117"/>
      <c r="B15" s="7" t="s">
        <v>228</v>
      </c>
      <c r="C15" s="114" t="s">
        <v>237</v>
      </c>
      <c r="D15" s="114"/>
      <c r="E15" s="114"/>
      <c r="F15" s="114"/>
      <c r="G15" s="114"/>
      <c r="H15" s="114"/>
      <c r="I15" s="114"/>
      <c r="J15" s="115"/>
      <c r="K15" s="121" t="s">
        <v>271</v>
      </c>
      <c r="L15" s="122"/>
      <c r="M15" s="3"/>
      <c r="N15" s="88" t="s">
        <v>276</v>
      </c>
      <c r="O15" s="88"/>
      <c r="P15" s="117"/>
    </row>
    <row r="16" spans="1:16" ht="12" customHeight="1">
      <c r="A16" s="117"/>
      <c r="B16" s="157" t="s">
        <v>238</v>
      </c>
      <c r="C16" s="158"/>
      <c r="D16" s="158"/>
      <c r="E16" s="158"/>
      <c r="F16" s="158"/>
      <c r="G16" s="158"/>
      <c r="H16" s="158"/>
      <c r="I16" s="158"/>
      <c r="J16" s="159"/>
      <c r="K16" s="121" t="s">
        <v>272</v>
      </c>
      <c r="L16" s="122"/>
      <c r="M16" s="3"/>
      <c r="N16" s="117" t="s">
        <v>281</v>
      </c>
      <c r="O16" s="117"/>
      <c r="P16" s="117"/>
    </row>
    <row r="17" spans="1:16" ht="12" customHeight="1">
      <c r="A17" s="117"/>
      <c r="B17" s="10" t="s">
        <v>228</v>
      </c>
      <c r="C17" s="92" t="s">
        <v>266</v>
      </c>
      <c r="D17" s="93"/>
      <c r="E17" s="93"/>
      <c r="F17" s="93"/>
      <c r="G17" s="93"/>
      <c r="H17" s="93"/>
      <c r="I17" s="93"/>
      <c r="J17" s="89"/>
      <c r="K17" s="121" t="s">
        <v>273</v>
      </c>
      <c r="L17" s="122"/>
      <c r="M17" s="3"/>
      <c r="N17" s="88" t="s">
        <v>280</v>
      </c>
      <c r="O17" s="88"/>
      <c r="P17" s="117"/>
    </row>
    <row r="18" spans="1:16" ht="12" customHeight="1">
      <c r="A18" s="117"/>
      <c r="B18" s="10"/>
      <c r="C18" s="11" t="s">
        <v>267</v>
      </c>
      <c r="D18" s="11"/>
      <c r="E18" s="11"/>
      <c r="F18" s="11"/>
      <c r="G18" s="11"/>
      <c r="H18" s="11"/>
      <c r="I18" s="11"/>
      <c r="J18" s="12"/>
      <c r="K18" s="162"/>
      <c r="L18" s="163"/>
      <c r="M18" s="3"/>
      <c r="N18" s="88" t="s">
        <v>229</v>
      </c>
      <c r="O18" s="88"/>
      <c r="P18" s="117"/>
    </row>
    <row r="19" spans="1:16" ht="12" customHeight="1">
      <c r="A19" s="117"/>
      <c r="B19" s="138" t="s">
        <v>268</v>
      </c>
      <c r="C19" s="114"/>
      <c r="D19" s="114"/>
      <c r="E19" s="114"/>
      <c r="F19" s="114"/>
      <c r="G19" s="114"/>
      <c r="H19" s="114"/>
      <c r="I19" s="114"/>
      <c r="J19" s="115"/>
      <c r="K19" s="121" t="s">
        <v>274</v>
      </c>
      <c r="L19" s="122"/>
      <c r="M19" s="3"/>
      <c r="N19" s="88" t="s">
        <v>229</v>
      </c>
      <c r="O19" s="88"/>
      <c r="P19" s="117"/>
    </row>
    <row r="20" spans="1:16" ht="12" customHeight="1" thickBot="1">
      <c r="A20" s="117"/>
      <c r="B20" s="13" t="s">
        <v>269</v>
      </c>
      <c r="C20" s="8"/>
      <c r="D20" s="8"/>
      <c r="E20" s="8"/>
      <c r="F20" s="8"/>
      <c r="G20" s="8"/>
      <c r="H20" s="8"/>
      <c r="I20" s="8"/>
      <c r="J20" s="9"/>
      <c r="K20" s="121" t="s">
        <v>273</v>
      </c>
      <c r="L20" s="122"/>
      <c r="M20" s="3"/>
      <c r="P20" s="117"/>
    </row>
    <row r="21" spans="1:16" ht="12" customHeight="1" thickBot="1">
      <c r="A21" s="117"/>
      <c r="B21" s="14" t="s">
        <v>228</v>
      </c>
      <c r="C21" s="127" t="s">
        <v>282</v>
      </c>
      <c r="D21" s="127"/>
      <c r="E21" s="127"/>
      <c r="F21" s="127"/>
      <c r="G21" s="127"/>
      <c r="H21" s="127"/>
      <c r="I21" s="127"/>
      <c r="J21" s="128"/>
      <c r="K21" s="155"/>
      <c r="L21" s="156"/>
      <c r="M21" s="3"/>
      <c r="N21" s="116" t="s">
        <v>230</v>
      </c>
      <c r="O21" s="91"/>
      <c r="P21" s="117"/>
    </row>
    <row r="22" spans="1:16" ht="27" customHeight="1">
      <c r="A22" s="117"/>
      <c r="B22" s="3"/>
      <c r="C22" s="15" t="s">
        <v>231</v>
      </c>
      <c r="D22" s="3"/>
      <c r="E22" s="3"/>
      <c r="F22" s="3"/>
      <c r="G22" s="3"/>
      <c r="H22" s="3"/>
      <c r="I22" s="3"/>
      <c r="J22" s="3"/>
      <c r="K22" s="16"/>
      <c r="L22" s="6"/>
      <c r="M22" s="3"/>
      <c r="N22" s="3"/>
      <c r="O22" s="3"/>
      <c r="P22" s="117"/>
    </row>
    <row r="23" spans="1:16" ht="19.5" customHeight="1">
      <c r="A23" s="117"/>
      <c r="B23" s="146" t="s">
        <v>232</v>
      </c>
      <c r="C23" s="147"/>
      <c r="D23" s="147"/>
      <c r="E23" s="147"/>
      <c r="F23" s="147"/>
      <c r="G23" s="139" t="s">
        <v>335</v>
      </c>
      <c r="H23" s="139"/>
      <c r="I23" s="139"/>
      <c r="J23" s="139"/>
      <c r="K23" s="139"/>
      <c r="L23" s="139"/>
      <c r="M23" s="139"/>
      <c r="N23" s="139"/>
      <c r="O23" s="140"/>
      <c r="P23" s="117"/>
    </row>
    <row r="24" spans="1:16" ht="17.25" customHeight="1">
      <c r="A24" s="117"/>
      <c r="B24" s="130" t="s">
        <v>233</v>
      </c>
      <c r="C24" s="131"/>
      <c r="D24" s="131"/>
      <c r="E24" s="144" t="s">
        <v>336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17"/>
    </row>
    <row r="25" spans="1:16" ht="11.25" customHeight="1" thickBot="1">
      <c r="A25" s="1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7"/>
    </row>
    <row r="26" spans="1:16" ht="18" customHeight="1" thickBot="1">
      <c r="A26" s="117"/>
      <c r="B26" s="123" t="s">
        <v>234</v>
      </c>
      <c r="C26" s="124"/>
      <c r="D26" s="141" t="s">
        <v>235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117"/>
    </row>
    <row r="27" spans="1:16" ht="24" customHeight="1">
      <c r="A27" s="117"/>
      <c r="B27" s="125"/>
      <c r="C27" s="126"/>
      <c r="D27" s="125" t="s">
        <v>265</v>
      </c>
      <c r="E27" s="126"/>
      <c r="F27" s="126"/>
      <c r="G27" s="129"/>
      <c r="H27" s="135"/>
      <c r="I27" s="136"/>
      <c r="J27" s="136"/>
      <c r="K27" s="137"/>
      <c r="L27" s="132"/>
      <c r="M27" s="133"/>
      <c r="N27" s="133"/>
      <c r="O27" s="134"/>
      <c r="P27" s="117"/>
    </row>
    <row r="28" spans="1:16" ht="13.5" customHeight="1" thickBot="1">
      <c r="A28" s="117"/>
      <c r="B28" s="152">
        <v>1</v>
      </c>
      <c r="C28" s="153"/>
      <c r="D28" s="149">
        <v>2</v>
      </c>
      <c r="E28" s="150"/>
      <c r="F28" s="150"/>
      <c r="G28" s="151"/>
      <c r="H28" s="149">
        <v>3</v>
      </c>
      <c r="I28" s="150"/>
      <c r="J28" s="150"/>
      <c r="K28" s="151"/>
      <c r="L28" s="149">
        <v>4</v>
      </c>
      <c r="M28" s="150"/>
      <c r="N28" s="150"/>
      <c r="O28" s="151"/>
      <c r="P28" s="117"/>
    </row>
    <row r="29" spans="1:16" ht="13.5" customHeight="1" thickBot="1">
      <c r="A29" s="117"/>
      <c r="B29" s="164" t="s">
        <v>241</v>
      </c>
      <c r="C29" s="165"/>
      <c r="D29" s="118">
        <v>99209679</v>
      </c>
      <c r="E29" s="119"/>
      <c r="F29" s="119"/>
      <c r="G29" s="120"/>
      <c r="H29" s="118"/>
      <c r="I29" s="119"/>
      <c r="J29" s="119"/>
      <c r="K29" s="120"/>
      <c r="L29" s="118"/>
      <c r="M29" s="119"/>
      <c r="N29" s="119"/>
      <c r="O29" s="154"/>
      <c r="P29" s="117"/>
    </row>
    <row r="30" spans="1:16" ht="10.5" hidden="1">
      <c r="A30" s="117"/>
      <c r="P30" s="117"/>
    </row>
    <row r="31" spans="1:16" s="83" customFormat="1" ht="6" hidden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</sheetData>
  <sheetProtection password="D941" sheet="1"/>
  <mergeCells count="51">
    <mergeCell ref="A31:P31"/>
    <mergeCell ref="A2:A30"/>
    <mergeCell ref="P2:P30"/>
    <mergeCell ref="L28:O28"/>
    <mergeCell ref="K14:L14"/>
    <mergeCell ref="K15:L15"/>
    <mergeCell ref="K16:L16"/>
    <mergeCell ref="K17:L17"/>
    <mergeCell ref="K18:L18"/>
    <mergeCell ref="B29:C29"/>
    <mergeCell ref="A1:P1"/>
    <mergeCell ref="D28:G28"/>
    <mergeCell ref="B28:C28"/>
    <mergeCell ref="L29:O29"/>
    <mergeCell ref="K21:L21"/>
    <mergeCell ref="H28:K28"/>
    <mergeCell ref="B14:J14"/>
    <mergeCell ref="N19:O19"/>
    <mergeCell ref="H29:K29"/>
    <mergeCell ref="B16:J16"/>
    <mergeCell ref="B19:J19"/>
    <mergeCell ref="G23:O23"/>
    <mergeCell ref="D26:O26"/>
    <mergeCell ref="N21:O21"/>
    <mergeCell ref="E24:O24"/>
    <mergeCell ref="B23:F23"/>
    <mergeCell ref="K19:L19"/>
    <mergeCell ref="D29:G29"/>
    <mergeCell ref="K20:L20"/>
    <mergeCell ref="B26:C27"/>
    <mergeCell ref="N17:O17"/>
    <mergeCell ref="N18:O18"/>
    <mergeCell ref="C21:J21"/>
    <mergeCell ref="D27:G27"/>
    <mergeCell ref="B24:D24"/>
    <mergeCell ref="L27:O27"/>
    <mergeCell ref="H27:K27"/>
    <mergeCell ref="K13:L13"/>
    <mergeCell ref="C15:J15"/>
    <mergeCell ref="N13:O13"/>
    <mergeCell ref="C17:J17"/>
    <mergeCell ref="B13:J13"/>
    <mergeCell ref="N14:O14"/>
    <mergeCell ref="N15:O15"/>
    <mergeCell ref="N16:O16"/>
    <mergeCell ref="D2:N2"/>
    <mergeCell ref="D6:N6"/>
    <mergeCell ref="D10:N10"/>
    <mergeCell ref="D11:N11"/>
    <mergeCell ref="D4:N4"/>
    <mergeCell ref="E8:M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PageLayoutView="0" workbookViewId="0" topLeftCell="B1">
      <pane ySplit="7" topLeftCell="BM8" activePane="bottomLeft" state="frozen"/>
      <selection pane="topLeft" activeCell="A1" sqref="A1:P1"/>
      <selection pane="bottomLeft" activeCell="I15" sqref="I15"/>
    </sheetView>
  </sheetViews>
  <sheetFormatPr defaultColWidth="9.00390625" defaultRowHeight="12.75"/>
  <cols>
    <col min="1" max="1" width="1.25" style="15" hidden="1" customWidth="1"/>
    <col min="2" max="2" width="31.25390625" style="15" customWidth="1"/>
    <col min="3" max="3" width="6.00390625" style="4" bestFit="1" customWidth="1"/>
    <col min="4" max="4" width="10.625" style="15" customWidth="1"/>
    <col min="5" max="5" width="11.625" style="15" customWidth="1"/>
    <col min="6" max="6" width="9.375" style="15" customWidth="1"/>
    <col min="7" max="7" width="8.875" style="15" customWidth="1"/>
    <col min="8" max="8" width="9.75390625" style="15" customWidth="1"/>
    <col min="9" max="9" width="9.625" style="15" customWidth="1"/>
    <col min="10" max="10" width="7.00390625" style="15" customWidth="1"/>
    <col min="11" max="11" width="7.125" style="15" customWidth="1"/>
    <col min="12" max="12" width="7.25390625" style="15" customWidth="1"/>
    <col min="13" max="13" width="7.875" style="15" customWidth="1"/>
    <col min="14" max="14" width="9.125" style="15" customWidth="1"/>
    <col min="15" max="15" width="1.25" style="15" hidden="1" customWidth="1"/>
    <col min="16" max="16384" width="9.125" style="15" customWidth="1"/>
  </cols>
  <sheetData>
    <row r="1" spans="1:15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2.75">
      <c r="A2" s="170"/>
      <c r="B2" s="17" t="s">
        <v>242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0"/>
    </row>
    <row r="3" spans="1:15" s="4" customFormat="1" ht="10.5">
      <c r="A3" s="170"/>
      <c r="B3" s="171"/>
      <c r="C3" s="171"/>
      <c r="D3" s="171"/>
      <c r="E3" s="171"/>
      <c r="F3" s="171"/>
      <c r="G3" s="15"/>
      <c r="H3" s="15"/>
      <c r="I3" s="15"/>
      <c r="J3" s="15"/>
      <c r="K3" s="15"/>
      <c r="L3" s="5"/>
      <c r="N3" s="31" t="s">
        <v>1</v>
      </c>
      <c r="O3" s="170"/>
    </row>
    <row r="4" spans="1:15" ht="10.5">
      <c r="A4" s="170"/>
      <c r="B4" s="167" t="s">
        <v>8</v>
      </c>
      <c r="C4" s="167" t="s">
        <v>0</v>
      </c>
      <c r="D4" s="167" t="s">
        <v>3</v>
      </c>
      <c r="E4" s="166" t="s">
        <v>88</v>
      </c>
      <c r="F4" s="166"/>
      <c r="G4" s="166"/>
      <c r="H4" s="166"/>
      <c r="I4" s="166"/>
      <c r="J4" s="166"/>
      <c r="K4" s="166"/>
      <c r="L4" s="166"/>
      <c r="M4" s="166"/>
      <c r="N4" s="166"/>
      <c r="O4" s="170"/>
    </row>
    <row r="5" spans="1:15" ht="10.5">
      <c r="A5" s="170"/>
      <c r="B5" s="167"/>
      <c r="C5" s="167"/>
      <c r="D5" s="167"/>
      <c r="E5" s="167" t="s">
        <v>9</v>
      </c>
      <c r="F5" s="167" t="s">
        <v>10</v>
      </c>
      <c r="G5" s="167" t="s">
        <v>11</v>
      </c>
      <c r="H5" s="167"/>
      <c r="I5" s="166" t="s">
        <v>82</v>
      </c>
      <c r="J5" s="168" t="s">
        <v>83</v>
      </c>
      <c r="K5" s="168"/>
      <c r="L5" s="168"/>
      <c r="M5" s="166" t="s">
        <v>25</v>
      </c>
      <c r="N5" s="166" t="s">
        <v>84</v>
      </c>
      <c r="O5" s="170"/>
    </row>
    <row r="6" spans="1:15" ht="98.25" customHeight="1">
      <c r="A6" s="170"/>
      <c r="B6" s="167"/>
      <c r="C6" s="167"/>
      <c r="D6" s="167"/>
      <c r="E6" s="167"/>
      <c r="F6" s="167"/>
      <c r="G6" s="19" t="s">
        <v>12</v>
      </c>
      <c r="H6" s="19" t="s">
        <v>80</v>
      </c>
      <c r="I6" s="166"/>
      <c r="J6" s="53" t="s">
        <v>85</v>
      </c>
      <c r="K6" s="53" t="s">
        <v>86</v>
      </c>
      <c r="L6" s="53" t="s">
        <v>87</v>
      </c>
      <c r="M6" s="166"/>
      <c r="N6" s="166"/>
      <c r="O6" s="170"/>
    </row>
    <row r="7" spans="1:15" ht="10.5">
      <c r="A7" s="170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170"/>
    </row>
    <row r="8" spans="1:15" ht="34.5" customHeight="1">
      <c r="A8" s="170"/>
      <c r="B8" s="55" t="s">
        <v>283</v>
      </c>
      <c r="C8" s="60">
        <v>1</v>
      </c>
      <c r="D8" s="41">
        <f>SUM(D9:D22)</f>
        <v>228</v>
      </c>
      <c r="E8" s="41">
        <f aca="true" t="shared" si="0" ref="E8:N8">SUM(E9:E22)</f>
        <v>6</v>
      </c>
      <c r="F8" s="41">
        <f t="shared" si="0"/>
        <v>61</v>
      </c>
      <c r="G8" s="41">
        <f t="shared" si="0"/>
        <v>84</v>
      </c>
      <c r="H8" s="41">
        <f t="shared" si="0"/>
        <v>40</v>
      </c>
      <c r="I8" s="41">
        <f t="shared" si="0"/>
        <v>0</v>
      </c>
      <c r="J8" s="41">
        <f t="shared" si="0"/>
        <v>41</v>
      </c>
      <c r="K8" s="41">
        <f t="shared" si="0"/>
        <v>176</v>
      </c>
      <c r="L8" s="41">
        <f t="shared" si="0"/>
        <v>11</v>
      </c>
      <c r="M8" s="41">
        <f t="shared" si="0"/>
        <v>84</v>
      </c>
      <c r="N8" s="41">
        <f t="shared" si="0"/>
        <v>4</v>
      </c>
      <c r="O8" s="170"/>
    </row>
    <row r="9" spans="1:15" s="4" customFormat="1" ht="45" customHeight="1">
      <c r="A9" s="170"/>
      <c r="B9" s="54" t="s">
        <v>243</v>
      </c>
      <c r="C9" s="60">
        <v>2</v>
      </c>
      <c r="D9" s="42">
        <v>8</v>
      </c>
      <c r="E9" s="43"/>
      <c r="F9" s="43">
        <v>1</v>
      </c>
      <c r="G9" s="43">
        <v>5</v>
      </c>
      <c r="H9" s="43">
        <v>3</v>
      </c>
      <c r="I9" s="43"/>
      <c r="J9" s="43"/>
      <c r="K9" s="43">
        <v>8</v>
      </c>
      <c r="L9" s="43"/>
      <c r="M9" s="43">
        <v>8</v>
      </c>
      <c r="N9" s="43"/>
      <c r="O9" s="170"/>
    </row>
    <row r="10" spans="1:15" ht="34.5" customHeight="1">
      <c r="A10" s="170"/>
      <c r="B10" s="54" t="s">
        <v>13</v>
      </c>
      <c r="C10" s="60">
        <v>3</v>
      </c>
      <c r="D10" s="42">
        <v>33</v>
      </c>
      <c r="E10" s="43">
        <v>3</v>
      </c>
      <c r="F10" s="43">
        <v>17</v>
      </c>
      <c r="G10" s="43">
        <v>24</v>
      </c>
      <c r="H10" s="43">
        <v>9</v>
      </c>
      <c r="I10" s="43"/>
      <c r="J10" s="43">
        <v>9</v>
      </c>
      <c r="K10" s="43">
        <v>22</v>
      </c>
      <c r="L10" s="43">
        <v>2</v>
      </c>
      <c r="M10" s="43">
        <v>18</v>
      </c>
      <c r="N10" s="43"/>
      <c r="O10" s="170"/>
    </row>
    <row r="11" spans="1:15" ht="45" customHeight="1">
      <c r="A11" s="170"/>
      <c r="B11" s="54" t="s">
        <v>14</v>
      </c>
      <c r="C11" s="60">
        <v>4</v>
      </c>
      <c r="D11" s="42">
        <v>1</v>
      </c>
      <c r="E11" s="43"/>
      <c r="F11" s="43"/>
      <c r="G11" s="43">
        <v>1</v>
      </c>
      <c r="H11" s="43"/>
      <c r="I11" s="43"/>
      <c r="J11" s="43"/>
      <c r="K11" s="43">
        <v>1</v>
      </c>
      <c r="L11" s="43"/>
      <c r="M11" s="43">
        <v>1</v>
      </c>
      <c r="N11" s="43"/>
      <c r="O11" s="170"/>
    </row>
    <row r="12" spans="1:15" ht="45" customHeight="1">
      <c r="A12" s="170"/>
      <c r="B12" s="54" t="s">
        <v>15</v>
      </c>
      <c r="C12" s="60">
        <v>5</v>
      </c>
      <c r="D12" s="42">
        <v>16</v>
      </c>
      <c r="E12" s="43"/>
      <c r="F12" s="43"/>
      <c r="G12" s="43">
        <v>14</v>
      </c>
      <c r="H12" s="43">
        <v>2</v>
      </c>
      <c r="I12" s="43"/>
      <c r="J12" s="43"/>
      <c r="K12" s="43">
        <v>15</v>
      </c>
      <c r="L12" s="43">
        <v>1</v>
      </c>
      <c r="M12" s="43">
        <v>9</v>
      </c>
      <c r="N12" s="43"/>
      <c r="O12" s="170"/>
    </row>
    <row r="13" spans="1:15" ht="34.5" customHeight="1">
      <c r="A13" s="170"/>
      <c r="B13" s="54" t="s">
        <v>16</v>
      </c>
      <c r="C13" s="60">
        <v>6</v>
      </c>
      <c r="D13" s="42">
        <v>6</v>
      </c>
      <c r="E13" s="43"/>
      <c r="F13" s="43"/>
      <c r="G13" s="43">
        <v>3</v>
      </c>
      <c r="H13" s="43">
        <v>1</v>
      </c>
      <c r="I13" s="43"/>
      <c r="J13" s="43"/>
      <c r="K13" s="43">
        <v>6</v>
      </c>
      <c r="L13" s="43"/>
      <c r="M13" s="43">
        <v>1</v>
      </c>
      <c r="N13" s="43"/>
      <c r="O13" s="170"/>
    </row>
    <row r="14" spans="1:15" ht="34.5" customHeight="1">
      <c r="A14" s="170"/>
      <c r="B14" s="54" t="s">
        <v>81</v>
      </c>
      <c r="C14" s="60">
        <v>7</v>
      </c>
      <c r="D14" s="44">
        <v>32</v>
      </c>
      <c r="E14" s="43">
        <v>1</v>
      </c>
      <c r="F14" s="43">
        <v>1</v>
      </c>
      <c r="G14" s="43">
        <v>15</v>
      </c>
      <c r="H14" s="43">
        <v>5</v>
      </c>
      <c r="I14" s="43"/>
      <c r="J14" s="43">
        <v>7</v>
      </c>
      <c r="K14" s="43">
        <v>18</v>
      </c>
      <c r="L14" s="43">
        <v>7</v>
      </c>
      <c r="M14" s="43">
        <v>11</v>
      </c>
      <c r="N14" s="43">
        <v>3</v>
      </c>
      <c r="O14" s="170"/>
    </row>
    <row r="15" spans="1:15" ht="24" customHeight="1">
      <c r="A15" s="170"/>
      <c r="B15" s="56" t="s">
        <v>89</v>
      </c>
      <c r="C15" s="60">
        <v>8</v>
      </c>
      <c r="D15" s="42">
        <v>2</v>
      </c>
      <c r="E15" s="43"/>
      <c r="F15" s="43">
        <v>2</v>
      </c>
      <c r="G15" s="43"/>
      <c r="H15" s="43"/>
      <c r="I15" s="43"/>
      <c r="J15" s="43"/>
      <c r="K15" s="43">
        <v>2</v>
      </c>
      <c r="L15" s="43"/>
      <c r="M15" s="43"/>
      <c r="N15" s="43"/>
      <c r="O15" s="170"/>
    </row>
    <row r="16" spans="1:15" ht="24" customHeight="1">
      <c r="A16" s="170"/>
      <c r="B16" s="54" t="s">
        <v>17</v>
      </c>
      <c r="C16" s="60">
        <v>9</v>
      </c>
      <c r="D16" s="42">
        <v>22</v>
      </c>
      <c r="E16" s="43"/>
      <c r="F16" s="43">
        <v>10</v>
      </c>
      <c r="G16" s="43">
        <v>2</v>
      </c>
      <c r="H16" s="43">
        <v>7</v>
      </c>
      <c r="I16" s="43"/>
      <c r="J16" s="43">
        <v>3</v>
      </c>
      <c r="K16" s="43">
        <v>19</v>
      </c>
      <c r="L16" s="43"/>
      <c r="M16" s="43">
        <v>2</v>
      </c>
      <c r="N16" s="43"/>
      <c r="O16" s="170"/>
    </row>
    <row r="17" spans="1:15" ht="24" customHeight="1">
      <c r="A17" s="170"/>
      <c r="B17" s="54" t="s">
        <v>18</v>
      </c>
      <c r="C17" s="60">
        <v>10</v>
      </c>
      <c r="D17" s="42">
        <v>59</v>
      </c>
      <c r="E17" s="43">
        <v>2</v>
      </c>
      <c r="F17" s="43">
        <v>17</v>
      </c>
      <c r="G17" s="43">
        <v>12</v>
      </c>
      <c r="H17" s="43">
        <v>6</v>
      </c>
      <c r="I17" s="43"/>
      <c r="J17" s="43">
        <v>14</v>
      </c>
      <c r="K17" s="43">
        <v>44</v>
      </c>
      <c r="L17" s="43">
        <v>1</v>
      </c>
      <c r="M17" s="43">
        <v>19</v>
      </c>
      <c r="N17" s="43">
        <v>1</v>
      </c>
      <c r="O17" s="170"/>
    </row>
    <row r="18" spans="1:15" ht="24" customHeight="1">
      <c r="A18" s="170"/>
      <c r="B18" s="54" t="s">
        <v>284</v>
      </c>
      <c r="C18" s="60">
        <v>11</v>
      </c>
      <c r="D18" s="42">
        <v>5</v>
      </c>
      <c r="E18" s="43"/>
      <c r="F18" s="43">
        <v>3</v>
      </c>
      <c r="G18" s="43"/>
      <c r="H18" s="43">
        <v>2</v>
      </c>
      <c r="I18" s="43"/>
      <c r="J18" s="43"/>
      <c r="K18" s="43">
        <v>5</v>
      </c>
      <c r="L18" s="43"/>
      <c r="M18" s="43">
        <v>1</v>
      </c>
      <c r="N18" s="43"/>
      <c r="O18" s="170"/>
    </row>
    <row r="19" spans="1:15" ht="24" customHeight="1">
      <c r="A19" s="170"/>
      <c r="B19" s="54" t="s">
        <v>19</v>
      </c>
      <c r="C19" s="60">
        <v>12</v>
      </c>
      <c r="D19" s="42">
        <v>8</v>
      </c>
      <c r="E19" s="43"/>
      <c r="F19" s="43">
        <v>5</v>
      </c>
      <c r="G19" s="43">
        <v>1</v>
      </c>
      <c r="H19" s="43">
        <v>3</v>
      </c>
      <c r="I19" s="43"/>
      <c r="J19" s="43">
        <v>1</v>
      </c>
      <c r="K19" s="43">
        <v>7</v>
      </c>
      <c r="L19" s="43"/>
      <c r="M19" s="43"/>
      <c r="N19" s="43"/>
      <c r="O19" s="170"/>
    </row>
    <row r="20" spans="1:15" ht="34.5" customHeight="1">
      <c r="A20" s="170"/>
      <c r="B20" s="54" t="s">
        <v>20</v>
      </c>
      <c r="C20" s="60">
        <v>13</v>
      </c>
      <c r="D20" s="42">
        <v>3</v>
      </c>
      <c r="E20" s="43"/>
      <c r="F20" s="43"/>
      <c r="G20" s="43">
        <v>1</v>
      </c>
      <c r="H20" s="43"/>
      <c r="I20" s="43"/>
      <c r="J20" s="43"/>
      <c r="K20" s="43">
        <v>3</v>
      </c>
      <c r="L20" s="43"/>
      <c r="M20" s="43">
        <v>2</v>
      </c>
      <c r="N20" s="43"/>
      <c r="O20" s="170"/>
    </row>
    <row r="21" spans="1:15" ht="34.5" customHeight="1">
      <c r="A21" s="170"/>
      <c r="B21" s="54" t="s">
        <v>21</v>
      </c>
      <c r="C21" s="60">
        <v>14</v>
      </c>
      <c r="D21" s="42">
        <v>11</v>
      </c>
      <c r="E21" s="43"/>
      <c r="F21" s="43">
        <v>5</v>
      </c>
      <c r="G21" s="43"/>
      <c r="H21" s="43"/>
      <c r="I21" s="43"/>
      <c r="J21" s="43">
        <v>3</v>
      </c>
      <c r="K21" s="43">
        <v>8</v>
      </c>
      <c r="L21" s="43"/>
      <c r="M21" s="43">
        <v>7</v>
      </c>
      <c r="N21" s="43"/>
      <c r="O21" s="170"/>
    </row>
    <row r="22" spans="1:15" ht="12" customHeight="1">
      <c r="A22" s="170"/>
      <c r="B22" s="54" t="s">
        <v>4</v>
      </c>
      <c r="C22" s="60">
        <v>15</v>
      </c>
      <c r="D22" s="42">
        <v>22</v>
      </c>
      <c r="E22" s="43"/>
      <c r="F22" s="43"/>
      <c r="G22" s="43">
        <v>6</v>
      </c>
      <c r="H22" s="43">
        <v>2</v>
      </c>
      <c r="I22" s="43"/>
      <c r="J22" s="43">
        <v>4</v>
      </c>
      <c r="K22" s="43">
        <v>18</v>
      </c>
      <c r="L22" s="43"/>
      <c r="M22" s="43">
        <v>5</v>
      </c>
      <c r="N22" s="43"/>
      <c r="O22" s="170"/>
    </row>
    <row r="23" spans="1:15" ht="10.5" hidden="1">
      <c r="A23" s="170"/>
      <c r="O23" s="170"/>
    </row>
    <row r="24" spans="1:15" s="84" customFormat="1" ht="6" hidden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</sheetData>
  <sheetProtection password="D941" sheet="1"/>
  <mergeCells count="16"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2 J8:L22">
    <cfRule type="expression" priority="6" dxfId="3" stopIfTrue="1">
      <formula>$D8&lt;&gt;($J8+$K8+$L8)</formula>
    </cfRule>
  </conditionalFormatting>
  <conditionalFormatting sqref="D8:D22 G8:H22">
    <cfRule type="expression" priority="3" dxfId="3" stopIfTrue="1">
      <formula>$D8&lt;($G8+$H8)</formula>
    </cfRule>
  </conditionalFormatting>
  <conditionalFormatting sqref="D8:E22">
    <cfRule type="expression" priority="1" dxfId="3" stopIfTrue="1">
      <formula>$D8&lt;$E8</formula>
    </cfRule>
  </conditionalFormatting>
  <conditionalFormatting sqref="D8:D22 F8:F22">
    <cfRule type="expression" priority="2" dxfId="3" stopIfTrue="1">
      <formula>$D8&lt;$F8</formula>
    </cfRule>
  </conditionalFormatting>
  <conditionalFormatting sqref="D8:D22 I8:I22">
    <cfRule type="expression" priority="4" dxfId="3" stopIfTrue="1">
      <formula>$D8&lt;$I8</formula>
    </cfRule>
  </conditionalFormatting>
  <conditionalFormatting sqref="D8:D22 M8:M22">
    <cfRule type="expression" priority="7" dxfId="3" stopIfTrue="1">
      <formula>$D8&lt;$M8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zoomScaleSheetLayoutView="100" zoomScalePageLayoutView="0" workbookViewId="0" topLeftCell="B1">
      <pane ySplit="8" topLeftCell="BM9" activePane="bottomLeft" state="frozen"/>
      <selection pane="topLeft" activeCell="A1" sqref="A1:P1"/>
      <selection pane="bottomLeft" activeCell="F18" sqref="F18"/>
    </sheetView>
  </sheetViews>
  <sheetFormatPr defaultColWidth="9.00390625" defaultRowHeight="12.75"/>
  <cols>
    <col min="1" max="1" width="1.12109375" style="15" hidden="1" customWidth="1"/>
    <col min="2" max="2" width="27.125" style="15" customWidth="1"/>
    <col min="3" max="3" width="6.00390625" style="4" bestFit="1" customWidth="1"/>
    <col min="4" max="4" width="9.375" style="15" customWidth="1"/>
    <col min="5" max="5" width="7.375" style="15" customWidth="1"/>
    <col min="6" max="9" width="5.75390625" style="15" customWidth="1"/>
    <col min="10" max="10" width="6.625" style="15" customWidth="1"/>
    <col min="11" max="11" width="8.00390625" style="15" customWidth="1"/>
    <col min="12" max="12" width="9.00390625" style="15" customWidth="1"/>
    <col min="13" max="13" width="10.00390625" style="15" customWidth="1"/>
    <col min="14" max="14" width="10.125" style="15" customWidth="1"/>
    <col min="15" max="15" width="9.125" style="15" customWidth="1"/>
    <col min="16" max="16" width="10.00390625" style="15" customWidth="1"/>
    <col min="17" max="18" width="9.375" style="15" hidden="1" customWidth="1"/>
    <col min="19" max="19" width="1.12109375" style="15" hidden="1" customWidth="1"/>
    <col min="20" max="16384" width="9.125" style="15" customWidth="1"/>
  </cols>
  <sheetData>
    <row r="1" spans="1:19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4" customFormat="1" ht="12.75">
      <c r="A2" s="117"/>
      <c r="B2" s="175" t="s">
        <v>248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S2" s="117"/>
    </row>
    <row r="3" spans="1:19" s="4" customFormat="1" ht="10.5">
      <c r="A3" s="11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31" t="s">
        <v>22</v>
      </c>
      <c r="S3" s="117"/>
    </row>
    <row r="4" spans="1:19" ht="10.5">
      <c r="A4" s="117"/>
      <c r="B4" s="167" t="s">
        <v>23</v>
      </c>
      <c r="C4" s="167" t="s">
        <v>0</v>
      </c>
      <c r="D4" s="167" t="s">
        <v>246</v>
      </c>
      <c r="E4" s="167" t="s">
        <v>24</v>
      </c>
      <c r="F4" s="167"/>
      <c r="G4" s="167"/>
      <c r="H4" s="167"/>
      <c r="I4" s="167"/>
      <c r="J4" s="167"/>
      <c r="K4" s="167"/>
      <c r="L4" s="167"/>
      <c r="M4" s="167" t="s">
        <v>26</v>
      </c>
      <c r="N4" s="167" t="s">
        <v>247</v>
      </c>
      <c r="O4" s="167" t="s">
        <v>249</v>
      </c>
      <c r="P4" s="167" t="s">
        <v>27</v>
      </c>
      <c r="Q4" s="172" t="s">
        <v>331</v>
      </c>
      <c r="R4" s="172" t="s">
        <v>332</v>
      </c>
      <c r="S4" s="117"/>
    </row>
    <row r="5" spans="1:19" ht="10.5" customHeight="1">
      <c r="A5" s="117"/>
      <c r="B5" s="167"/>
      <c r="C5" s="167"/>
      <c r="D5" s="167"/>
      <c r="E5" s="167" t="s">
        <v>3</v>
      </c>
      <c r="F5" s="167" t="s">
        <v>94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73"/>
      <c r="R5" s="173"/>
      <c r="S5" s="117"/>
    </row>
    <row r="6" spans="1:19" ht="10.5" customHeight="1">
      <c r="A6" s="117"/>
      <c r="B6" s="167"/>
      <c r="C6" s="167"/>
      <c r="D6" s="167"/>
      <c r="E6" s="167"/>
      <c r="F6" s="167" t="s">
        <v>83</v>
      </c>
      <c r="G6" s="167"/>
      <c r="H6" s="167"/>
      <c r="I6" s="167"/>
      <c r="J6" s="167"/>
      <c r="K6" s="167" t="s">
        <v>25</v>
      </c>
      <c r="L6" s="167" t="s">
        <v>10</v>
      </c>
      <c r="M6" s="167"/>
      <c r="N6" s="167"/>
      <c r="O6" s="167"/>
      <c r="P6" s="167"/>
      <c r="Q6" s="173"/>
      <c r="R6" s="173"/>
      <c r="S6" s="117"/>
    </row>
    <row r="7" spans="1:19" ht="76.5" customHeight="1">
      <c r="A7" s="117"/>
      <c r="B7" s="167"/>
      <c r="C7" s="167"/>
      <c r="D7" s="167"/>
      <c r="E7" s="167"/>
      <c r="F7" s="53" t="s">
        <v>95</v>
      </c>
      <c r="G7" s="53" t="s">
        <v>291</v>
      </c>
      <c r="H7" s="53" t="s">
        <v>292</v>
      </c>
      <c r="I7" s="53" t="s">
        <v>293</v>
      </c>
      <c r="J7" s="53" t="s">
        <v>294</v>
      </c>
      <c r="K7" s="167"/>
      <c r="L7" s="167"/>
      <c r="M7" s="167"/>
      <c r="N7" s="167"/>
      <c r="O7" s="167"/>
      <c r="P7" s="167"/>
      <c r="Q7" s="173"/>
      <c r="R7" s="173"/>
      <c r="S7" s="117"/>
    </row>
    <row r="8" spans="1:19" ht="10.5">
      <c r="A8" s="117"/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174"/>
      <c r="R8" s="174"/>
      <c r="S8" s="117"/>
    </row>
    <row r="9" spans="1:19" ht="42">
      <c r="A9" s="117"/>
      <c r="B9" s="61" t="s">
        <v>285</v>
      </c>
      <c r="C9" s="59">
        <v>16</v>
      </c>
      <c r="D9" s="41">
        <f>SUM(D10:D11,D13,D15,D17,D19:D21,D23:D25,D27)</f>
        <v>140</v>
      </c>
      <c r="E9" s="41">
        <f aca="true" t="shared" si="0" ref="E9:P9">SUM(E10:E11,E13,E15,E17,E19:E21,E23:E25,E27)</f>
        <v>20969</v>
      </c>
      <c r="F9" s="41">
        <f t="shared" si="0"/>
        <v>5838</v>
      </c>
      <c r="G9" s="41">
        <f t="shared" si="0"/>
        <v>4402</v>
      </c>
      <c r="H9" s="41">
        <f t="shared" si="0"/>
        <v>6811</v>
      </c>
      <c r="I9" s="41">
        <f t="shared" si="0"/>
        <v>3467</v>
      </c>
      <c r="J9" s="41">
        <f t="shared" si="0"/>
        <v>451</v>
      </c>
      <c r="K9" s="41">
        <f t="shared" si="0"/>
        <v>8863</v>
      </c>
      <c r="L9" s="41">
        <f t="shared" si="0"/>
        <v>9788</v>
      </c>
      <c r="M9" s="41">
        <f t="shared" si="0"/>
        <v>11142</v>
      </c>
      <c r="N9" s="41">
        <f t="shared" si="0"/>
        <v>264</v>
      </c>
      <c r="O9" s="41">
        <f t="shared" si="0"/>
        <v>175</v>
      </c>
      <c r="P9" s="41">
        <f t="shared" si="0"/>
        <v>3437</v>
      </c>
      <c r="Q9" s="82">
        <f>Раздел5!D7</f>
        <v>8579</v>
      </c>
      <c r="R9" s="82">
        <f>Раздел5!E7</f>
        <v>3174</v>
      </c>
      <c r="S9" s="117"/>
    </row>
    <row r="10" spans="1:19" s="4" customFormat="1" ht="34.5" customHeight="1">
      <c r="A10" s="117"/>
      <c r="B10" s="62" t="s">
        <v>244</v>
      </c>
      <c r="C10" s="59">
        <v>17</v>
      </c>
      <c r="D10" s="45">
        <v>24</v>
      </c>
      <c r="E10" s="46">
        <v>1484</v>
      </c>
      <c r="F10" s="45">
        <v>1484</v>
      </c>
      <c r="G10" s="47" t="s">
        <v>2</v>
      </c>
      <c r="H10" s="47" t="s">
        <v>2</v>
      </c>
      <c r="I10" s="47" t="s">
        <v>2</v>
      </c>
      <c r="J10" s="47" t="s">
        <v>2</v>
      </c>
      <c r="K10" s="45">
        <v>879</v>
      </c>
      <c r="L10" s="45">
        <v>619</v>
      </c>
      <c r="M10" s="45">
        <v>2747</v>
      </c>
      <c r="N10" s="45">
        <v>11</v>
      </c>
      <c r="O10" s="45">
        <v>11</v>
      </c>
      <c r="P10" s="45"/>
      <c r="S10" s="117"/>
    </row>
    <row r="11" spans="1:19" ht="24" customHeight="1">
      <c r="A11" s="117"/>
      <c r="B11" s="62" t="s">
        <v>29</v>
      </c>
      <c r="C11" s="59">
        <v>18</v>
      </c>
      <c r="D11" s="45">
        <v>20</v>
      </c>
      <c r="E11" s="46">
        <v>2019</v>
      </c>
      <c r="F11" s="45">
        <v>1141</v>
      </c>
      <c r="G11" s="45">
        <v>869</v>
      </c>
      <c r="H11" s="45">
        <v>9</v>
      </c>
      <c r="I11" s="47" t="s">
        <v>2</v>
      </c>
      <c r="J11" s="47" t="s">
        <v>2</v>
      </c>
      <c r="K11" s="45">
        <v>911</v>
      </c>
      <c r="L11" s="45">
        <v>715</v>
      </c>
      <c r="M11" s="45">
        <v>5767</v>
      </c>
      <c r="N11" s="45">
        <v>144</v>
      </c>
      <c r="O11" s="45">
        <v>70</v>
      </c>
      <c r="P11" s="45"/>
      <c r="S11" s="117"/>
    </row>
    <row r="12" spans="1:19" ht="24" customHeight="1">
      <c r="A12" s="117"/>
      <c r="B12" s="63" t="s">
        <v>245</v>
      </c>
      <c r="C12" s="59">
        <v>19</v>
      </c>
      <c r="D12" s="45">
        <v>3</v>
      </c>
      <c r="E12" s="46">
        <v>182</v>
      </c>
      <c r="F12" s="45">
        <v>158</v>
      </c>
      <c r="G12" s="45">
        <v>22</v>
      </c>
      <c r="H12" s="45">
        <v>2</v>
      </c>
      <c r="I12" s="47" t="s">
        <v>2</v>
      </c>
      <c r="J12" s="47" t="s">
        <v>2</v>
      </c>
      <c r="K12" s="45">
        <v>63</v>
      </c>
      <c r="L12" s="45"/>
      <c r="M12" s="47" t="s">
        <v>2</v>
      </c>
      <c r="N12" s="47" t="s">
        <v>28</v>
      </c>
      <c r="O12" s="47" t="s">
        <v>28</v>
      </c>
      <c r="P12" s="45"/>
      <c r="S12" s="117"/>
    </row>
    <row r="13" spans="1:19" ht="34.5" customHeight="1">
      <c r="A13" s="117"/>
      <c r="B13" s="62" t="s">
        <v>30</v>
      </c>
      <c r="C13" s="59">
        <v>20</v>
      </c>
      <c r="D13" s="45">
        <v>1</v>
      </c>
      <c r="E13" s="46">
        <v>172</v>
      </c>
      <c r="F13" s="45"/>
      <c r="G13" s="45">
        <v>139</v>
      </c>
      <c r="H13" s="45">
        <v>33</v>
      </c>
      <c r="I13" s="47" t="s">
        <v>2</v>
      </c>
      <c r="J13" s="47" t="s">
        <v>2</v>
      </c>
      <c r="K13" s="45">
        <v>94</v>
      </c>
      <c r="L13" s="45"/>
      <c r="M13" s="45">
        <v>187</v>
      </c>
      <c r="N13" s="45"/>
      <c r="O13" s="45"/>
      <c r="P13" s="45"/>
      <c r="S13" s="117"/>
    </row>
    <row r="14" spans="1:19" ht="24" customHeight="1">
      <c r="A14" s="117"/>
      <c r="B14" s="63" t="s">
        <v>245</v>
      </c>
      <c r="C14" s="59">
        <v>21</v>
      </c>
      <c r="D14" s="45"/>
      <c r="E14" s="46"/>
      <c r="F14" s="45"/>
      <c r="G14" s="45"/>
      <c r="H14" s="45"/>
      <c r="I14" s="47" t="s">
        <v>2</v>
      </c>
      <c r="J14" s="47" t="s">
        <v>2</v>
      </c>
      <c r="K14" s="45"/>
      <c r="L14" s="45"/>
      <c r="M14" s="47" t="s">
        <v>28</v>
      </c>
      <c r="N14" s="47" t="s">
        <v>28</v>
      </c>
      <c r="O14" s="47" t="s">
        <v>28</v>
      </c>
      <c r="P14" s="45"/>
      <c r="S14" s="117"/>
    </row>
    <row r="15" spans="1:19" ht="34.5" customHeight="1">
      <c r="A15" s="117"/>
      <c r="B15" s="62" t="s">
        <v>31</v>
      </c>
      <c r="C15" s="59">
        <v>22</v>
      </c>
      <c r="D15" s="45">
        <v>4</v>
      </c>
      <c r="E15" s="46">
        <v>845</v>
      </c>
      <c r="F15" s="45"/>
      <c r="G15" s="45">
        <v>792</v>
      </c>
      <c r="H15" s="45">
        <v>53</v>
      </c>
      <c r="I15" s="47" t="s">
        <v>2</v>
      </c>
      <c r="J15" s="47" t="s">
        <v>2</v>
      </c>
      <c r="K15" s="45">
        <v>614</v>
      </c>
      <c r="L15" s="45"/>
      <c r="M15" s="48">
        <v>919</v>
      </c>
      <c r="N15" s="48">
        <v>64</v>
      </c>
      <c r="O15" s="45">
        <v>64</v>
      </c>
      <c r="P15" s="45">
        <v>22</v>
      </c>
      <c r="S15" s="117"/>
    </row>
    <row r="16" spans="1:19" ht="24" customHeight="1">
      <c r="A16" s="117"/>
      <c r="B16" s="63" t="s">
        <v>245</v>
      </c>
      <c r="C16" s="59">
        <v>23</v>
      </c>
      <c r="D16" s="45">
        <v>3</v>
      </c>
      <c r="E16" s="46">
        <v>43</v>
      </c>
      <c r="F16" s="45"/>
      <c r="G16" s="45">
        <v>39</v>
      </c>
      <c r="H16" s="45">
        <v>4</v>
      </c>
      <c r="I16" s="47" t="s">
        <v>2</v>
      </c>
      <c r="J16" s="47" t="s">
        <v>2</v>
      </c>
      <c r="K16" s="45">
        <v>27</v>
      </c>
      <c r="L16" s="45"/>
      <c r="M16" s="49" t="s">
        <v>28</v>
      </c>
      <c r="N16" s="49" t="s">
        <v>28</v>
      </c>
      <c r="O16" s="49" t="s">
        <v>28</v>
      </c>
      <c r="P16" s="45"/>
      <c r="S16" s="117"/>
    </row>
    <row r="17" spans="1:19" ht="34.5" customHeight="1">
      <c r="A17" s="117"/>
      <c r="B17" s="64" t="s">
        <v>32</v>
      </c>
      <c r="C17" s="59">
        <v>24</v>
      </c>
      <c r="D17" s="45">
        <v>3</v>
      </c>
      <c r="E17" s="46">
        <v>1240</v>
      </c>
      <c r="F17" s="45"/>
      <c r="G17" s="45"/>
      <c r="H17" s="45">
        <v>1207</v>
      </c>
      <c r="I17" s="45">
        <v>33</v>
      </c>
      <c r="J17" s="47" t="s">
        <v>2</v>
      </c>
      <c r="K17" s="45">
        <v>470</v>
      </c>
      <c r="L17" s="45">
        <v>764</v>
      </c>
      <c r="M17" s="48">
        <v>1522</v>
      </c>
      <c r="N17" s="48">
        <v>45</v>
      </c>
      <c r="O17" s="45">
        <v>30</v>
      </c>
      <c r="P17" s="45">
        <v>403</v>
      </c>
      <c r="S17" s="117"/>
    </row>
    <row r="18" spans="1:19" ht="24" customHeight="1">
      <c r="A18" s="117"/>
      <c r="B18" s="63" t="s">
        <v>245</v>
      </c>
      <c r="C18" s="59">
        <v>25</v>
      </c>
      <c r="D18" s="45">
        <v>2</v>
      </c>
      <c r="E18" s="46">
        <v>183</v>
      </c>
      <c r="F18" s="45"/>
      <c r="G18" s="45"/>
      <c r="H18" s="45">
        <v>183</v>
      </c>
      <c r="I18" s="45"/>
      <c r="J18" s="47" t="s">
        <v>2</v>
      </c>
      <c r="K18" s="45">
        <v>47</v>
      </c>
      <c r="L18" s="45"/>
      <c r="M18" s="47" t="s">
        <v>2</v>
      </c>
      <c r="N18" s="47" t="s">
        <v>2</v>
      </c>
      <c r="O18" s="47" t="s">
        <v>2</v>
      </c>
      <c r="P18" s="45">
        <v>183</v>
      </c>
      <c r="S18" s="117"/>
    </row>
    <row r="19" spans="1:19" ht="24" customHeight="1">
      <c r="A19" s="117"/>
      <c r="B19" s="62" t="s">
        <v>33</v>
      </c>
      <c r="C19" s="59">
        <v>26</v>
      </c>
      <c r="D19" s="45">
        <v>3</v>
      </c>
      <c r="E19" s="46">
        <v>1231</v>
      </c>
      <c r="F19" s="45">
        <v>941</v>
      </c>
      <c r="G19" s="45">
        <v>280</v>
      </c>
      <c r="H19" s="45">
        <v>10</v>
      </c>
      <c r="I19" s="45"/>
      <c r="J19" s="47" t="s">
        <v>2</v>
      </c>
      <c r="K19" s="45">
        <v>393</v>
      </c>
      <c r="L19" s="45">
        <v>32</v>
      </c>
      <c r="M19" s="47" t="s">
        <v>2</v>
      </c>
      <c r="N19" s="47" t="s">
        <v>2</v>
      </c>
      <c r="O19" s="47" t="s">
        <v>2</v>
      </c>
      <c r="P19" s="45"/>
      <c r="S19" s="117"/>
    </row>
    <row r="20" spans="1:19" ht="34.5" customHeight="1">
      <c r="A20" s="117"/>
      <c r="B20" s="62" t="s">
        <v>89</v>
      </c>
      <c r="C20" s="59">
        <v>27</v>
      </c>
      <c r="D20" s="45">
        <v>1</v>
      </c>
      <c r="E20" s="46">
        <v>40</v>
      </c>
      <c r="F20" s="45"/>
      <c r="G20" s="45"/>
      <c r="H20" s="45">
        <v>20</v>
      </c>
      <c r="I20" s="45">
        <v>20</v>
      </c>
      <c r="J20" s="45"/>
      <c r="K20" s="45">
        <v>40</v>
      </c>
      <c r="L20" s="45">
        <v>40</v>
      </c>
      <c r="M20" s="47" t="s">
        <v>2</v>
      </c>
      <c r="N20" s="47" t="s">
        <v>2</v>
      </c>
      <c r="O20" s="47" t="s">
        <v>2</v>
      </c>
      <c r="P20" s="45"/>
      <c r="S20" s="117"/>
    </row>
    <row r="21" spans="1:19" ht="24" customHeight="1">
      <c r="A21" s="117"/>
      <c r="B21" s="62" t="s">
        <v>34</v>
      </c>
      <c r="C21" s="59">
        <v>28</v>
      </c>
      <c r="D21" s="45">
        <v>41</v>
      </c>
      <c r="E21" s="46">
        <v>3754</v>
      </c>
      <c r="F21" s="45"/>
      <c r="G21" s="45">
        <v>436</v>
      </c>
      <c r="H21" s="45">
        <v>1658</v>
      </c>
      <c r="I21" s="45">
        <v>1520</v>
      </c>
      <c r="J21" s="45">
        <v>140</v>
      </c>
      <c r="K21" s="45">
        <v>1446</v>
      </c>
      <c r="L21" s="45">
        <v>1822</v>
      </c>
      <c r="M21" s="47" t="s">
        <v>2</v>
      </c>
      <c r="N21" s="47" t="s">
        <v>2</v>
      </c>
      <c r="O21" s="47" t="s">
        <v>2</v>
      </c>
      <c r="P21" s="45">
        <v>1236</v>
      </c>
      <c r="S21" s="117"/>
    </row>
    <row r="22" spans="1:19" ht="24" customHeight="1">
      <c r="A22" s="117"/>
      <c r="B22" s="63" t="s">
        <v>90</v>
      </c>
      <c r="C22" s="59">
        <v>29</v>
      </c>
      <c r="D22" s="45">
        <v>15</v>
      </c>
      <c r="E22" s="46">
        <v>1697</v>
      </c>
      <c r="F22" s="45"/>
      <c r="G22" s="45">
        <v>436</v>
      </c>
      <c r="H22" s="45">
        <v>543</v>
      </c>
      <c r="I22" s="45">
        <v>608</v>
      </c>
      <c r="J22" s="45">
        <v>110</v>
      </c>
      <c r="K22" s="45">
        <v>623</v>
      </c>
      <c r="L22" s="45">
        <v>776</v>
      </c>
      <c r="M22" s="47" t="s">
        <v>2</v>
      </c>
      <c r="N22" s="47" t="s">
        <v>2</v>
      </c>
      <c r="O22" s="47" t="s">
        <v>2</v>
      </c>
      <c r="P22" s="45"/>
      <c r="S22" s="117"/>
    </row>
    <row r="23" spans="1:19" ht="24" customHeight="1">
      <c r="A23" s="117"/>
      <c r="B23" s="62" t="s">
        <v>91</v>
      </c>
      <c r="C23" s="59">
        <v>30</v>
      </c>
      <c r="D23" s="45">
        <v>7</v>
      </c>
      <c r="E23" s="46">
        <v>7150</v>
      </c>
      <c r="F23" s="45">
        <v>1986</v>
      </c>
      <c r="G23" s="45">
        <v>1507</v>
      </c>
      <c r="H23" s="45">
        <v>2273</v>
      </c>
      <c r="I23" s="45">
        <v>1100</v>
      </c>
      <c r="J23" s="45">
        <v>284</v>
      </c>
      <c r="K23" s="45">
        <v>2891</v>
      </c>
      <c r="L23" s="45">
        <v>4398</v>
      </c>
      <c r="M23" s="47" t="s">
        <v>2</v>
      </c>
      <c r="N23" s="47" t="s">
        <v>2</v>
      </c>
      <c r="O23" s="47" t="s">
        <v>2</v>
      </c>
      <c r="P23" s="45">
        <v>1375</v>
      </c>
      <c r="S23" s="117"/>
    </row>
    <row r="24" spans="1:19" ht="11.25">
      <c r="A24" s="117"/>
      <c r="B24" s="62" t="s">
        <v>286</v>
      </c>
      <c r="C24" s="59">
        <v>31</v>
      </c>
      <c r="D24" s="45">
        <v>4</v>
      </c>
      <c r="E24" s="46">
        <v>190</v>
      </c>
      <c r="F24" s="45">
        <v>12</v>
      </c>
      <c r="G24" s="45">
        <v>29</v>
      </c>
      <c r="H24" s="45">
        <v>78</v>
      </c>
      <c r="I24" s="45">
        <v>58</v>
      </c>
      <c r="J24" s="45">
        <v>13</v>
      </c>
      <c r="K24" s="45">
        <v>72</v>
      </c>
      <c r="L24" s="45">
        <v>78</v>
      </c>
      <c r="M24" s="47" t="s">
        <v>2</v>
      </c>
      <c r="N24" s="47" t="s">
        <v>2</v>
      </c>
      <c r="O24" s="47" t="s">
        <v>2</v>
      </c>
      <c r="P24" s="45">
        <v>190</v>
      </c>
      <c r="S24" s="117"/>
    </row>
    <row r="25" spans="1:19" ht="24" customHeight="1">
      <c r="A25" s="117"/>
      <c r="B25" s="62" t="s">
        <v>92</v>
      </c>
      <c r="C25" s="59">
        <v>32</v>
      </c>
      <c r="D25" s="45">
        <v>29</v>
      </c>
      <c r="E25" s="46">
        <v>2719</v>
      </c>
      <c r="F25" s="45">
        <v>211</v>
      </c>
      <c r="G25" s="45">
        <v>337</v>
      </c>
      <c r="H25" s="45">
        <v>1442</v>
      </c>
      <c r="I25" s="45">
        <v>719</v>
      </c>
      <c r="J25" s="45">
        <v>10</v>
      </c>
      <c r="K25" s="45">
        <v>981</v>
      </c>
      <c r="L25" s="45">
        <v>1320</v>
      </c>
      <c r="M25" s="47" t="s">
        <v>2</v>
      </c>
      <c r="N25" s="47" t="s">
        <v>2</v>
      </c>
      <c r="O25" s="47" t="s">
        <v>2</v>
      </c>
      <c r="P25" s="45">
        <v>211</v>
      </c>
      <c r="S25" s="117"/>
    </row>
    <row r="26" spans="1:19" ht="24" customHeight="1">
      <c r="A26" s="117"/>
      <c r="B26" s="63" t="s">
        <v>93</v>
      </c>
      <c r="C26" s="59">
        <v>33</v>
      </c>
      <c r="D26" s="45">
        <v>7</v>
      </c>
      <c r="E26" s="46">
        <v>542</v>
      </c>
      <c r="F26" s="45">
        <v>188</v>
      </c>
      <c r="G26" s="45">
        <v>337</v>
      </c>
      <c r="H26" s="45">
        <v>17</v>
      </c>
      <c r="I26" s="47" t="s">
        <v>2</v>
      </c>
      <c r="J26" s="47" t="s">
        <v>2</v>
      </c>
      <c r="K26" s="45">
        <v>216</v>
      </c>
      <c r="L26" s="45">
        <v>318</v>
      </c>
      <c r="M26" s="47" t="s">
        <v>2</v>
      </c>
      <c r="N26" s="47" t="s">
        <v>2</v>
      </c>
      <c r="O26" s="47" t="s">
        <v>2</v>
      </c>
      <c r="P26" s="45"/>
      <c r="S26" s="117"/>
    </row>
    <row r="27" spans="1:19" ht="42">
      <c r="A27" s="117"/>
      <c r="B27" s="62" t="s">
        <v>287</v>
      </c>
      <c r="C27" s="59">
        <v>34</v>
      </c>
      <c r="D27" s="48">
        <v>3</v>
      </c>
      <c r="E27" s="46">
        <v>125</v>
      </c>
      <c r="F27" s="45">
        <v>63</v>
      </c>
      <c r="G27" s="45">
        <v>13</v>
      </c>
      <c r="H27" s="45">
        <v>28</v>
      </c>
      <c r="I27" s="45">
        <v>17</v>
      </c>
      <c r="J27" s="45">
        <v>4</v>
      </c>
      <c r="K27" s="45">
        <v>72</v>
      </c>
      <c r="L27" s="45"/>
      <c r="M27" s="47" t="s">
        <v>2</v>
      </c>
      <c r="N27" s="47" t="s">
        <v>2</v>
      </c>
      <c r="O27" s="47" t="s">
        <v>2</v>
      </c>
      <c r="P27" s="45"/>
      <c r="S27" s="117"/>
    </row>
    <row r="28" spans="1:19" s="4" customFormat="1" ht="34.5" customHeight="1">
      <c r="A28" s="117"/>
      <c r="B28" s="65" t="s">
        <v>288</v>
      </c>
      <c r="C28" s="59">
        <v>35</v>
      </c>
      <c r="D28" s="48"/>
      <c r="E28" s="50"/>
      <c r="F28" s="48"/>
      <c r="G28" s="48"/>
      <c r="H28" s="48"/>
      <c r="I28" s="48"/>
      <c r="J28" s="48"/>
      <c r="K28" s="48"/>
      <c r="L28" s="48"/>
      <c r="M28" s="47" t="s">
        <v>2</v>
      </c>
      <c r="N28" s="47" t="s">
        <v>2</v>
      </c>
      <c r="O28" s="47" t="s">
        <v>2</v>
      </c>
      <c r="P28" s="48"/>
      <c r="S28" s="117"/>
    </row>
    <row r="29" spans="1:19" ht="24" customHeight="1">
      <c r="A29" s="117"/>
      <c r="B29" s="65" t="s">
        <v>289</v>
      </c>
      <c r="C29" s="59">
        <v>36</v>
      </c>
      <c r="D29" s="48">
        <v>3</v>
      </c>
      <c r="E29" s="50">
        <v>145</v>
      </c>
      <c r="F29" s="48">
        <v>21</v>
      </c>
      <c r="G29" s="48">
        <v>35</v>
      </c>
      <c r="H29" s="48">
        <v>57</v>
      </c>
      <c r="I29" s="48">
        <v>32</v>
      </c>
      <c r="J29" s="48"/>
      <c r="K29" s="48">
        <v>33</v>
      </c>
      <c r="L29" s="48"/>
      <c r="M29" s="47" t="s">
        <v>2</v>
      </c>
      <c r="N29" s="47" t="s">
        <v>2</v>
      </c>
      <c r="O29" s="47" t="s">
        <v>2</v>
      </c>
      <c r="P29" s="48"/>
      <c r="S29" s="117"/>
    </row>
    <row r="30" spans="1:19" ht="24" customHeight="1">
      <c r="A30" s="117"/>
      <c r="B30" s="65" t="s">
        <v>290</v>
      </c>
      <c r="C30" s="59">
        <v>37</v>
      </c>
      <c r="D30" s="48">
        <v>43</v>
      </c>
      <c r="E30" s="50">
        <v>9788</v>
      </c>
      <c r="F30" s="48">
        <v>1321</v>
      </c>
      <c r="G30" s="48">
        <v>1164</v>
      </c>
      <c r="H30" s="48">
        <v>4420</v>
      </c>
      <c r="I30" s="48">
        <v>2584</v>
      </c>
      <c r="J30" s="48">
        <v>299</v>
      </c>
      <c r="K30" s="48">
        <v>3870</v>
      </c>
      <c r="L30" s="48">
        <v>9788</v>
      </c>
      <c r="M30" s="48">
        <v>3213</v>
      </c>
      <c r="N30" s="48">
        <v>88</v>
      </c>
      <c r="O30" s="48">
        <v>23</v>
      </c>
      <c r="P30" s="48">
        <v>1781</v>
      </c>
      <c r="S30" s="117"/>
    </row>
    <row r="31" spans="1:19" ht="10.5" hidden="1">
      <c r="A31" s="117"/>
      <c r="S31" s="117"/>
    </row>
    <row r="32" spans="1:19" s="84" customFormat="1" ht="6" hidden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</sheetData>
  <sheetProtection password="D941" sheet="1"/>
  <mergeCells count="20"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</mergeCells>
  <conditionalFormatting sqref="E9:J9 E27:J30 E20:J25">
    <cfRule type="expression" priority="4" dxfId="3" stopIfTrue="1">
      <formula>$E9&lt;&gt;($F9+$G9+$H9+$I9+$J9)</formula>
    </cfRule>
  </conditionalFormatting>
  <conditionalFormatting sqref="E17:I19">
    <cfRule type="expression" priority="10" dxfId="3" stopIfTrue="1">
      <formula>$E17&lt;&gt;($F17+$G17+$H17+$I17)</formula>
    </cfRule>
  </conditionalFormatting>
  <conditionalFormatting sqref="E11:H16 E26:H26">
    <cfRule type="expression" priority="9" dxfId="3" stopIfTrue="1">
      <formula>$E11&lt;&gt;($F11+$G11+$H11)</formula>
    </cfRule>
  </conditionalFormatting>
  <conditionalFormatting sqref="E10:F10">
    <cfRule type="expression" priority="8" dxfId="3" stopIfTrue="1">
      <formula>$E10&lt;&gt;$F10</formula>
    </cfRule>
  </conditionalFormatting>
  <conditionalFormatting sqref="E9:E30 K9:K30">
    <cfRule type="expression" priority="3" dxfId="3" stopIfTrue="1">
      <formula>$E9&lt;$K9</formula>
    </cfRule>
  </conditionalFormatting>
  <conditionalFormatting sqref="E9:E30 L9:L30">
    <cfRule type="expression" priority="11" dxfId="3" stopIfTrue="1">
      <formula>$E9&lt;$L9</formula>
    </cfRule>
  </conditionalFormatting>
  <conditionalFormatting sqref="E9:E30 P9:P30">
    <cfRule type="expression" priority="12" dxfId="3" stopIfTrue="1">
      <formula>$E9&lt;$P9</formula>
    </cfRule>
  </conditionalFormatting>
  <conditionalFormatting sqref="N9:O30">
    <cfRule type="expression" priority="14" dxfId="3" stopIfTrue="1">
      <formula>$N9&lt;$O9</formula>
    </cfRule>
  </conditionalFormatting>
  <conditionalFormatting sqref="D11:H12 K11:L12 P11:P12">
    <cfRule type="expression" priority="17" dxfId="0" stopIfTrue="1">
      <formula>D$11&lt;D$12</formula>
    </cfRule>
  </conditionalFormatting>
  <conditionalFormatting sqref="D13:H14 K13:L14 P13:P14">
    <cfRule type="expression" priority="18" dxfId="0" stopIfTrue="1">
      <formula>D$13&lt;D$14</formula>
    </cfRule>
  </conditionalFormatting>
  <conditionalFormatting sqref="D15:H16 K15:L16 P15:P16">
    <cfRule type="expression" priority="19" dxfId="0" stopIfTrue="1">
      <formula>D$15&lt;D$16</formula>
    </cfRule>
  </conditionalFormatting>
  <conditionalFormatting sqref="D17:I18 K17:L18 P17:P18">
    <cfRule type="expression" priority="20" dxfId="0" stopIfTrue="1">
      <formula>D$17&lt;D$18</formula>
    </cfRule>
  </conditionalFormatting>
  <conditionalFormatting sqref="D21:L22 P21:P22">
    <cfRule type="expression" priority="21" dxfId="0" stopIfTrue="1">
      <formula>D$21&lt;D$22</formula>
    </cfRule>
  </conditionalFormatting>
  <conditionalFormatting sqref="D25:H26 K25:L26 P25:P26">
    <cfRule type="expression" priority="22" dxfId="0" stopIfTrue="1">
      <formula>D$25&lt;D$26</formula>
    </cfRule>
  </conditionalFormatting>
  <conditionalFormatting sqref="D9:L9 D28:L28 P9 P28">
    <cfRule type="expression" priority="7" dxfId="0" stopIfTrue="1">
      <formula>D$9&lt;D$28</formula>
    </cfRule>
  </conditionalFormatting>
  <conditionalFormatting sqref="D9:L9 P9 D29:L29 P29">
    <cfRule type="expression" priority="15" dxfId="0" stopIfTrue="1">
      <formula>D$9&lt;D$29</formula>
    </cfRule>
  </conditionalFormatting>
  <conditionalFormatting sqref="D9:P9 D30:P30">
    <cfRule type="expression" priority="23" dxfId="0" stopIfTrue="1">
      <formula>D$9&lt;D$30</formula>
    </cfRule>
  </conditionalFormatting>
  <conditionalFormatting sqref="L9 L30 E30">
    <cfRule type="expression" priority="24" dxfId="0" stopIfTrue="1">
      <formula>OR($L$9&lt;&gt;$L$30,$L$9&lt;&gt;$E$30)</formula>
    </cfRule>
  </conditionalFormatting>
  <conditionalFormatting sqref="D9:D11 M9:M11 D13 M13 D15 M15 D17 M17 D30 M30">
    <cfRule type="expression" priority="16" dxfId="3" stopIfTrue="1">
      <formula>AND($D9=0,$M9&lt;&gt;0)</formula>
    </cfRule>
  </conditionalFormatting>
  <conditionalFormatting sqref="D9:D11 N9:N11 D13 N13 D15 N15 D17 N17 D30 N30">
    <cfRule type="expression" priority="6" dxfId="3" stopIfTrue="1">
      <formula>AND($D9=0,$N9&lt;&gt;0)</formula>
    </cfRule>
  </conditionalFormatting>
  <conditionalFormatting sqref="E9">
    <cfRule type="expression" priority="25" dxfId="1" stopIfTrue="1">
      <formula>$E$9&lt;$Q$9</formula>
    </cfRule>
  </conditionalFormatting>
  <conditionalFormatting sqref="K9">
    <cfRule type="expression" priority="26" dxfId="1" stopIfTrue="1">
      <formula>$K$9&lt;$R$9</formula>
    </cfRule>
  </conditionalFormatting>
  <conditionalFormatting sqref="D9:E30">
    <cfRule type="expression" priority="1" dxfId="3" stopIfTrue="1">
      <formula>AND($D9=0,$E9&lt;&gt;0)</formula>
    </cfRule>
  </conditionalFormatting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Zeros="0" zoomScaleSheetLayoutView="100" zoomScalePageLayoutView="0" workbookViewId="0" topLeftCell="B1">
      <pane ySplit="7" topLeftCell="BM17" activePane="bottomLeft" state="frozen"/>
      <selection pane="topLeft" activeCell="A1" sqref="A1:P1"/>
      <selection pane="bottomLeft" activeCell="G19" sqref="G19"/>
    </sheetView>
  </sheetViews>
  <sheetFormatPr defaultColWidth="9.00390625" defaultRowHeight="12.75"/>
  <cols>
    <col min="1" max="1" width="0.875" style="15" hidden="1" customWidth="1"/>
    <col min="2" max="2" width="32.00390625" style="15" customWidth="1"/>
    <col min="3" max="3" width="4.875" style="4" bestFit="1" customWidth="1"/>
    <col min="4" max="14" width="9.375" style="15" customWidth="1"/>
    <col min="15" max="15" width="0.875" style="15" hidden="1" customWidth="1"/>
    <col min="16" max="16384" width="9.125" style="15" customWidth="1"/>
  </cols>
  <sheetData>
    <row r="1" spans="1:15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4" customFormat="1" ht="12.75">
      <c r="A2" s="117"/>
      <c r="B2" s="175" t="s">
        <v>252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17"/>
    </row>
    <row r="3" spans="1:15" s="4" customFormat="1" ht="14.25" customHeight="1">
      <c r="A3" s="117"/>
      <c r="B3" s="5"/>
      <c r="C3" s="2"/>
      <c r="D3" s="2"/>
      <c r="E3" s="2"/>
      <c r="F3" s="2"/>
      <c r="G3" s="2"/>
      <c r="H3" s="2"/>
      <c r="J3" s="5"/>
      <c r="K3" s="5"/>
      <c r="N3" s="31" t="s">
        <v>22</v>
      </c>
      <c r="O3" s="117"/>
    </row>
    <row r="4" spans="1:15" ht="33.75" customHeight="1">
      <c r="A4" s="117"/>
      <c r="B4" s="176" t="s">
        <v>35</v>
      </c>
      <c r="C4" s="176" t="s">
        <v>297</v>
      </c>
      <c r="D4" s="167" t="s">
        <v>299</v>
      </c>
      <c r="E4" s="167"/>
      <c r="F4" s="167"/>
      <c r="G4" s="167"/>
      <c r="H4" s="167"/>
      <c r="I4" s="167" t="s">
        <v>300</v>
      </c>
      <c r="J4" s="167"/>
      <c r="K4" s="167" t="s">
        <v>295</v>
      </c>
      <c r="L4" s="167"/>
      <c r="M4" s="167" t="s">
        <v>301</v>
      </c>
      <c r="N4" s="167" t="s">
        <v>296</v>
      </c>
      <c r="O4" s="117"/>
    </row>
    <row r="5" spans="1:15" ht="25.5" customHeight="1">
      <c r="A5" s="117"/>
      <c r="B5" s="177"/>
      <c r="C5" s="177"/>
      <c r="D5" s="167" t="s">
        <v>3</v>
      </c>
      <c r="E5" s="167" t="s">
        <v>99</v>
      </c>
      <c r="F5" s="167"/>
      <c r="G5" s="167"/>
      <c r="H5" s="167"/>
      <c r="I5" s="167" t="s">
        <v>298</v>
      </c>
      <c r="J5" s="167" t="s">
        <v>10</v>
      </c>
      <c r="K5" s="167" t="s">
        <v>3</v>
      </c>
      <c r="L5" s="167" t="s">
        <v>37</v>
      </c>
      <c r="M5" s="167"/>
      <c r="N5" s="167"/>
      <c r="O5" s="117"/>
    </row>
    <row r="6" spans="1:15" ht="27.75" customHeight="1">
      <c r="A6" s="117"/>
      <c r="B6" s="178"/>
      <c r="C6" s="178"/>
      <c r="D6" s="167"/>
      <c r="E6" s="19" t="s">
        <v>250</v>
      </c>
      <c r="F6" s="19" t="s">
        <v>36</v>
      </c>
      <c r="G6" s="19" t="s">
        <v>251</v>
      </c>
      <c r="H6" s="19" t="s">
        <v>98</v>
      </c>
      <c r="I6" s="167"/>
      <c r="J6" s="167"/>
      <c r="K6" s="167"/>
      <c r="L6" s="167"/>
      <c r="M6" s="167"/>
      <c r="N6" s="167"/>
      <c r="O6" s="117"/>
    </row>
    <row r="7" spans="1:15" ht="12" customHeight="1">
      <c r="A7" s="117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17"/>
    </row>
    <row r="8" spans="1:15" ht="21">
      <c r="A8" s="117"/>
      <c r="B8" s="69" t="s">
        <v>308</v>
      </c>
      <c r="C8" s="72">
        <v>38</v>
      </c>
      <c r="D8" s="41">
        <f>SUM(D9:D10)</f>
        <v>7</v>
      </c>
      <c r="E8" s="41">
        <f aca="true" t="shared" si="0" ref="E8:N8">SUM(E9:E10)</f>
        <v>2</v>
      </c>
      <c r="F8" s="41">
        <f t="shared" si="0"/>
        <v>2</v>
      </c>
      <c r="G8" s="41">
        <f t="shared" si="0"/>
        <v>2</v>
      </c>
      <c r="H8" s="41">
        <f t="shared" si="0"/>
        <v>1</v>
      </c>
      <c r="I8" s="41">
        <f t="shared" si="0"/>
        <v>0</v>
      </c>
      <c r="J8" s="41">
        <f t="shared" si="0"/>
        <v>3</v>
      </c>
      <c r="K8" s="41">
        <f t="shared" si="0"/>
        <v>614</v>
      </c>
      <c r="L8" s="41">
        <f t="shared" si="0"/>
        <v>151</v>
      </c>
      <c r="M8" s="41">
        <f t="shared" si="0"/>
        <v>801000</v>
      </c>
      <c r="N8" s="41">
        <f t="shared" si="0"/>
        <v>2082600</v>
      </c>
      <c r="O8" s="117"/>
    </row>
    <row r="9" spans="1:15" ht="12" customHeight="1">
      <c r="A9" s="117"/>
      <c r="B9" s="70" t="s">
        <v>302</v>
      </c>
      <c r="C9" s="72">
        <v>39</v>
      </c>
      <c r="D9" s="45">
        <v>1</v>
      </c>
      <c r="E9" s="45"/>
      <c r="F9" s="45">
        <v>1</v>
      </c>
      <c r="G9" s="45"/>
      <c r="H9" s="45"/>
      <c r="I9" s="45"/>
      <c r="J9" s="45"/>
      <c r="K9" s="45">
        <v>322</v>
      </c>
      <c r="L9" s="45"/>
      <c r="M9" s="45">
        <v>560000</v>
      </c>
      <c r="N9" s="45">
        <v>1456000</v>
      </c>
      <c r="O9" s="117"/>
    </row>
    <row r="10" spans="1:15" ht="21">
      <c r="A10" s="117"/>
      <c r="B10" s="71" t="s">
        <v>303</v>
      </c>
      <c r="C10" s="72">
        <v>40</v>
      </c>
      <c r="D10" s="45">
        <v>6</v>
      </c>
      <c r="E10" s="45">
        <v>2</v>
      </c>
      <c r="F10" s="45">
        <v>1</v>
      </c>
      <c r="G10" s="45">
        <v>2</v>
      </c>
      <c r="H10" s="45">
        <v>1</v>
      </c>
      <c r="I10" s="45"/>
      <c r="J10" s="45">
        <v>3</v>
      </c>
      <c r="K10" s="45">
        <v>292</v>
      </c>
      <c r="L10" s="45">
        <v>151</v>
      </c>
      <c r="M10" s="45">
        <v>241000</v>
      </c>
      <c r="N10" s="45">
        <v>626600</v>
      </c>
      <c r="O10" s="117"/>
    </row>
    <row r="11" spans="1:15" s="4" customFormat="1" ht="31.5">
      <c r="A11" s="117"/>
      <c r="B11" s="61" t="s">
        <v>304</v>
      </c>
      <c r="C11" s="72">
        <v>41</v>
      </c>
      <c r="D11" s="41">
        <f>SUM(D12,D13,D16,D21,D22,D25,D26,D32,D33,D34,D38,D39)</f>
        <v>214</v>
      </c>
      <c r="E11" s="41">
        <f aca="true" t="shared" si="1" ref="E11:N11">SUM(E12,E13,E16,E21,E22,E25,E26,E32,E33,E34,E38,E39)</f>
        <v>25</v>
      </c>
      <c r="F11" s="41">
        <f t="shared" si="1"/>
        <v>20</v>
      </c>
      <c r="G11" s="41">
        <f t="shared" si="1"/>
        <v>142</v>
      </c>
      <c r="H11" s="41">
        <f t="shared" si="1"/>
        <v>27</v>
      </c>
      <c r="I11" s="41">
        <f t="shared" si="1"/>
        <v>0</v>
      </c>
      <c r="J11" s="41">
        <f t="shared" si="1"/>
        <v>127</v>
      </c>
      <c r="K11" s="41">
        <f t="shared" si="1"/>
        <v>4832</v>
      </c>
      <c r="L11" s="41">
        <f t="shared" si="1"/>
        <v>2759</v>
      </c>
      <c r="M11" s="41">
        <f t="shared" si="1"/>
        <v>2093969</v>
      </c>
      <c r="N11" s="41">
        <f t="shared" si="1"/>
        <v>6432437</v>
      </c>
      <c r="O11" s="117"/>
    </row>
    <row r="12" spans="1:15" ht="34.5" customHeight="1">
      <c r="A12" s="117"/>
      <c r="B12" s="65" t="s">
        <v>255</v>
      </c>
      <c r="C12" s="72">
        <v>42</v>
      </c>
      <c r="D12" s="85">
        <v>2</v>
      </c>
      <c r="E12" s="45">
        <v>1</v>
      </c>
      <c r="F12" s="45"/>
      <c r="G12" s="45">
        <v>1</v>
      </c>
      <c r="H12" s="45"/>
      <c r="I12" s="85"/>
      <c r="J12" s="85"/>
      <c r="K12" s="45">
        <v>131</v>
      </c>
      <c r="L12" s="85"/>
      <c r="M12" s="45">
        <v>21600</v>
      </c>
      <c r="N12" s="45">
        <v>104900</v>
      </c>
      <c r="O12" s="117"/>
    </row>
    <row r="13" spans="1:15" ht="24" customHeight="1">
      <c r="A13" s="117"/>
      <c r="B13" s="65" t="s">
        <v>38</v>
      </c>
      <c r="C13" s="72">
        <v>43</v>
      </c>
      <c r="D13" s="85">
        <v>122</v>
      </c>
      <c r="E13" s="46">
        <v>11</v>
      </c>
      <c r="F13" s="46">
        <v>8</v>
      </c>
      <c r="G13" s="46">
        <v>92</v>
      </c>
      <c r="H13" s="46">
        <v>11</v>
      </c>
      <c r="I13" s="85"/>
      <c r="J13" s="85">
        <v>79</v>
      </c>
      <c r="K13" s="45">
        <v>2726</v>
      </c>
      <c r="L13" s="45">
        <v>1777</v>
      </c>
      <c r="M13" s="45">
        <v>654000</v>
      </c>
      <c r="N13" s="45">
        <v>2085200</v>
      </c>
      <c r="O13" s="117"/>
    </row>
    <row r="14" spans="1:15" ht="12" customHeight="1">
      <c r="A14" s="117"/>
      <c r="B14" s="70" t="s">
        <v>305</v>
      </c>
      <c r="C14" s="72">
        <v>44</v>
      </c>
      <c r="D14" s="85">
        <v>16</v>
      </c>
      <c r="E14" s="45">
        <v>1</v>
      </c>
      <c r="F14" s="45">
        <v>1</v>
      </c>
      <c r="G14" s="45">
        <v>13</v>
      </c>
      <c r="H14" s="45">
        <v>1</v>
      </c>
      <c r="I14" s="45"/>
      <c r="J14" s="45">
        <v>12</v>
      </c>
      <c r="K14" s="45">
        <v>448</v>
      </c>
      <c r="L14" s="45">
        <v>336</v>
      </c>
      <c r="M14" s="45">
        <v>377904</v>
      </c>
      <c r="N14" s="45">
        <v>504266</v>
      </c>
      <c r="O14" s="117"/>
    </row>
    <row r="15" spans="1:15" ht="24" customHeight="1">
      <c r="A15" s="117"/>
      <c r="B15" s="62" t="s">
        <v>39</v>
      </c>
      <c r="C15" s="72">
        <v>45</v>
      </c>
      <c r="D15" s="85">
        <v>145696</v>
      </c>
      <c r="E15" s="45">
        <v>23662</v>
      </c>
      <c r="F15" s="45">
        <v>15392</v>
      </c>
      <c r="G15" s="45">
        <v>96151</v>
      </c>
      <c r="H15" s="45">
        <v>10491</v>
      </c>
      <c r="I15" s="85"/>
      <c r="J15" s="85">
        <v>84896</v>
      </c>
      <c r="K15" s="86" t="s">
        <v>28</v>
      </c>
      <c r="L15" s="86" t="s">
        <v>28</v>
      </c>
      <c r="M15" s="86" t="s">
        <v>28</v>
      </c>
      <c r="N15" s="86" t="s">
        <v>28</v>
      </c>
      <c r="O15" s="117"/>
    </row>
    <row r="16" spans="1:15" ht="12" customHeight="1">
      <c r="A16" s="117"/>
      <c r="B16" s="65" t="s">
        <v>40</v>
      </c>
      <c r="C16" s="72">
        <v>46</v>
      </c>
      <c r="D16" s="85">
        <v>37</v>
      </c>
      <c r="E16" s="46">
        <v>5</v>
      </c>
      <c r="F16" s="46">
        <v>5</v>
      </c>
      <c r="G16" s="46">
        <v>23</v>
      </c>
      <c r="H16" s="46">
        <v>4</v>
      </c>
      <c r="I16" s="85"/>
      <c r="J16" s="85">
        <v>21</v>
      </c>
      <c r="K16" s="45">
        <v>982</v>
      </c>
      <c r="L16" s="45">
        <v>544</v>
      </c>
      <c r="M16" s="45">
        <f>SUM(M17:M19)</f>
        <v>1176712</v>
      </c>
      <c r="N16" s="45">
        <f>SUM(N17:N19)</f>
        <v>2528240</v>
      </c>
      <c r="O16" s="117"/>
    </row>
    <row r="17" spans="1:15" ht="24" customHeight="1">
      <c r="A17" s="117"/>
      <c r="B17" s="63" t="s">
        <v>257</v>
      </c>
      <c r="C17" s="72">
        <v>47</v>
      </c>
      <c r="D17" s="85">
        <v>1</v>
      </c>
      <c r="E17" s="46"/>
      <c r="F17" s="46">
        <v>1</v>
      </c>
      <c r="G17" s="46"/>
      <c r="H17" s="46"/>
      <c r="I17" s="85"/>
      <c r="J17" s="85"/>
      <c r="K17" s="45">
        <v>20</v>
      </c>
      <c r="L17" s="45"/>
      <c r="M17" s="45">
        <v>14000</v>
      </c>
      <c r="N17" s="45">
        <v>74800</v>
      </c>
      <c r="O17" s="117"/>
    </row>
    <row r="18" spans="1:15" ht="24" customHeight="1">
      <c r="A18" s="117"/>
      <c r="B18" s="66" t="s">
        <v>256</v>
      </c>
      <c r="C18" s="72">
        <v>48</v>
      </c>
      <c r="D18" s="85">
        <v>5</v>
      </c>
      <c r="E18" s="46">
        <v>2</v>
      </c>
      <c r="F18" s="46"/>
      <c r="G18" s="46">
        <v>1</v>
      </c>
      <c r="H18" s="46">
        <v>2</v>
      </c>
      <c r="I18" s="85"/>
      <c r="J18" s="85">
        <v>3</v>
      </c>
      <c r="K18" s="45">
        <v>143</v>
      </c>
      <c r="L18" s="45">
        <v>75</v>
      </c>
      <c r="M18" s="45">
        <v>173712</v>
      </c>
      <c r="N18" s="45">
        <v>334560</v>
      </c>
      <c r="O18" s="117"/>
    </row>
    <row r="19" spans="1:15" ht="12" customHeight="1">
      <c r="A19" s="117"/>
      <c r="B19" s="66" t="s">
        <v>41</v>
      </c>
      <c r="C19" s="72">
        <v>49</v>
      </c>
      <c r="D19" s="85">
        <v>31</v>
      </c>
      <c r="E19" s="46">
        <v>3</v>
      </c>
      <c r="F19" s="46">
        <v>4</v>
      </c>
      <c r="G19" s="46">
        <v>22</v>
      </c>
      <c r="H19" s="46">
        <v>2</v>
      </c>
      <c r="I19" s="85"/>
      <c r="J19" s="85">
        <v>18</v>
      </c>
      <c r="K19" s="45">
        <v>819</v>
      </c>
      <c r="L19" s="45">
        <v>469</v>
      </c>
      <c r="M19" s="45">
        <v>989000</v>
      </c>
      <c r="N19" s="45">
        <v>2118880</v>
      </c>
      <c r="O19" s="117"/>
    </row>
    <row r="20" spans="1:15" ht="12" customHeight="1">
      <c r="A20" s="117"/>
      <c r="B20" s="62" t="s">
        <v>42</v>
      </c>
      <c r="C20" s="72">
        <v>50</v>
      </c>
      <c r="D20" s="85">
        <v>11882</v>
      </c>
      <c r="E20" s="45">
        <v>2127</v>
      </c>
      <c r="F20" s="45">
        <v>2442</v>
      </c>
      <c r="G20" s="45">
        <v>5469</v>
      </c>
      <c r="H20" s="45">
        <v>1844</v>
      </c>
      <c r="I20" s="85"/>
      <c r="J20" s="85">
        <v>6145</v>
      </c>
      <c r="K20" s="86" t="s">
        <v>28</v>
      </c>
      <c r="L20" s="86" t="s">
        <v>28</v>
      </c>
      <c r="M20" s="86" t="s">
        <v>28</v>
      </c>
      <c r="N20" s="86" t="s">
        <v>28</v>
      </c>
      <c r="O20" s="117"/>
    </row>
    <row r="21" spans="1:15" ht="24" customHeight="1">
      <c r="A21" s="117"/>
      <c r="B21" s="65" t="s">
        <v>96</v>
      </c>
      <c r="C21" s="72">
        <v>51</v>
      </c>
      <c r="D21" s="85"/>
      <c r="E21" s="45"/>
      <c r="F21" s="45"/>
      <c r="G21" s="45"/>
      <c r="H21" s="45"/>
      <c r="I21" s="85"/>
      <c r="J21" s="85"/>
      <c r="K21" s="45"/>
      <c r="L21" s="85"/>
      <c r="M21" s="45"/>
      <c r="N21" s="45"/>
      <c r="O21" s="117"/>
    </row>
    <row r="22" spans="1:15" ht="12" customHeight="1">
      <c r="A22" s="117"/>
      <c r="B22" s="67" t="s">
        <v>43</v>
      </c>
      <c r="C22" s="72">
        <v>52</v>
      </c>
      <c r="D22" s="85"/>
      <c r="E22" s="46"/>
      <c r="F22" s="46"/>
      <c r="G22" s="46"/>
      <c r="H22" s="46"/>
      <c r="I22" s="85"/>
      <c r="J22" s="85"/>
      <c r="K22" s="45"/>
      <c r="L22" s="45"/>
      <c r="M22" s="45"/>
      <c r="N22" s="45"/>
      <c r="O22" s="117"/>
    </row>
    <row r="23" spans="1:15" ht="24" customHeight="1">
      <c r="A23" s="117"/>
      <c r="B23" s="66" t="s">
        <v>258</v>
      </c>
      <c r="C23" s="72">
        <v>53</v>
      </c>
      <c r="D23" s="85"/>
      <c r="E23" s="46"/>
      <c r="F23" s="46"/>
      <c r="G23" s="46"/>
      <c r="H23" s="46"/>
      <c r="I23" s="85"/>
      <c r="J23" s="85"/>
      <c r="K23" s="45"/>
      <c r="L23" s="45"/>
      <c r="M23" s="45"/>
      <c r="N23" s="45"/>
      <c r="O23" s="117"/>
    </row>
    <row r="24" spans="1:15" ht="12" customHeight="1">
      <c r="A24" s="117"/>
      <c r="B24" s="66" t="s">
        <v>44</v>
      </c>
      <c r="C24" s="72">
        <v>54</v>
      </c>
      <c r="D24" s="85"/>
      <c r="E24" s="46"/>
      <c r="F24" s="46"/>
      <c r="G24" s="46"/>
      <c r="H24" s="46"/>
      <c r="I24" s="85"/>
      <c r="J24" s="85"/>
      <c r="K24" s="45"/>
      <c r="L24" s="45"/>
      <c r="M24" s="45"/>
      <c r="N24" s="45"/>
      <c r="O24" s="117"/>
    </row>
    <row r="25" spans="1:15" ht="12" customHeight="1">
      <c r="A25" s="117"/>
      <c r="B25" s="65" t="s">
        <v>45</v>
      </c>
      <c r="C25" s="72">
        <v>55</v>
      </c>
      <c r="D25" s="85"/>
      <c r="E25" s="45"/>
      <c r="F25" s="45"/>
      <c r="G25" s="45"/>
      <c r="H25" s="45"/>
      <c r="I25" s="85"/>
      <c r="J25" s="85"/>
      <c r="K25" s="45"/>
      <c r="L25" s="85"/>
      <c r="M25" s="45"/>
      <c r="N25" s="45"/>
      <c r="O25" s="117"/>
    </row>
    <row r="26" spans="1:15" ht="10.5">
      <c r="A26" s="117"/>
      <c r="B26" s="67" t="s">
        <v>46</v>
      </c>
      <c r="C26" s="72">
        <v>56</v>
      </c>
      <c r="D26" s="85">
        <v>8</v>
      </c>
      <c r="E26" s="45">
        <v>1</v>
      </c>
      <c r="F26" s="45">
        <v>3</v>
      </c>
      <c r="G26" s="45">
        <v>2</v>
      </c>
      <c r="H26" s="45">
        <v>2</v>
      </c>
      <c r="I26" s="85"/>
      <c r="J26" s="85">
        <v>4</v>
      </c>
      <c r="K26" s="45">
        <v>343</v>
      </c>
      <c r="L26" s="45">
        <v>120</v>
      </c>
      <c r="M26" s="45">
        <v>67790</v>
      </c>
      <c r="N26" s="45">
        <v>883200</v>
      </c>
      <c r="O26" s="117"/>
    </row>
    <row r="27" spans="1:15" ht="24" customHeight="1">
      <c r="A27" s="117"/>
      <c r="B27" s="66" t="s">
        <v>54</v>
      </c>
      <c r="C27" s="72">
        <v>57</v>
      </c>
      <c r="D27" s="85">
        <v>1</v>
      </c>
      <c r="E27" s="45"/>
      <c r="F27" s="45">
        <v>1</v>
      </c>
      <c r="G27" s="45"/>
      <c r="H27" s="45"/>
      <c r="I27" s="85"/>
      <c r="J27" s="85"/>
      <c r="K27" s="45">
        <v>120</v>
      </c>
      <c r="L27" s="45"/>
      <c r="M27" s="45">
        <v>21000</v>
      </c>
      <c r="N27" s="45">
        <v>448800</v>
      </c>
      <c r="O27" s="117"/>
    </row>
    <row r="28" spans="1:15" ht="12" customHeight="1">
      <c r="A28" s="117"/>
      <c r="B28" s="66" t="s">
        <v>47</v>
      </c>
      <c r="C28" s="72">
        <v>58</v>
      </c>
      <c r="D28" s="85">
        <v>4</v>
      </c>
      <c r="E28" s="45">
        <v>1</v>
      </c>
      <c r="F28" s="45"/>
      <c r="G28" s="45">
        <v>1</v>
      </c>
      <c r="H28" s="45">
        <v>2</v>
      </c>
      <c r="I28" s="85"/>
      <c r="J28" s="85">
        <v>4</v>
      </c>
      <c r="K28" s="45">
        <v>177</v>
      </c>
      <c r="L28" s="45">
        <v>120</v>
      </c>
      <c r="M28" s="45">
        <v>22330</v>
      </c>
      <c r="N28" s="45">
        <v>217600</v>
      </c>
      <c r="O28" s="117"/>
    </row>
    <row r="29" spans="1:15" ht="12" customHeight="1">
      <c r="A29" s="117"/>
      <c r="B29" s="66" t="s">
        <v>48</v>
      </c>
      <c r="C29" s="72">
        <v>59</v>
      </c>
      <c r="D29" s="85">
        <v>2</v>
      </c>
      <c r="E29" s="45"/>
      <c r="F29" s="45">
        <v>2</v>
      </c>
      <c r="G29" s="45"/>
      <c r="H29" s="45"/>
      <c r="I29" s="85"/>
      <c r="J29" s="85"/>
      <c r="K29" s="45">
        <v>120</v>
      </c>
      <c r="L29" s="45"/>
      <c r="M29" s="45">
        <v>14000</v>
      </c>
      <c r="N29" s="45">
        <v>155040</v>
      </c>
      <c r="O29" s="117"/>
    </row>
    <row r="30" spans="1:15" ht="24" customHeight="1">
      <c r="A30" s="117"/>
      <c r="B30" s="66" t="s">
        <v>253</v>
      </c>
      <c r="C30" s="72">
        <v>60</v>
      </c>
      <c r="D30" s="85">
        <v>3250</v>
      </c>
      <c r="E30" s="45">
        <v>213</v>
      </c>
      <c r="F30" s="45">
        <v>1997</v>
      </c>
      <c r="G30" s="45">
        <v>440</v>
      </c>
      <c r="H30" s="45">
        <v>600</v>
      </c>
      <c r="I30" s="85"/>
      <c r="J30" s="85">
        <v>1063</v>
      </c>
      <c r="K30" s="86" t="s">
        <v>28</v>
      </c>
      <c r="L30" s="86" t="s">
        <v>28</v>
      </c>
      <c r="M30" s="86" t="s">
        <v>28</v>
      </c>
      <c r="N30" s="86" t="s">
        <v>28</v>
      </c>
      <c r="O30" s="117"/>
    </row>
    <row r="31" spans="1:15" ht="24" customHeight="1">
      <c r="A31" s="117"/>
      <c r="B31" s="66" t="s">
        <v>306</v>
      </c>
      <c r="C31" s="72">
        <v>61</v>
      </c>
      <c r="D31" s="45">
        <v>7</v>
      </c>
      <c r="E31" s="45">
        <v>1</v>
      </c>
      <c r="F31" s="45">
        <v>3</v>
      </c>
      <c r="G31" s="45">
        <v>1</v>
      </c>
      <c r="H31" s="45">
        <v>2</v>
      </c>
      <c r="I31" s="45"/>
      <c r="J31" s="45">
        <v>2</v>
      </c>
      <c r="K31" s="45">
        <v>279</v>
      </c>
      <c r="L31" s="45">
        <v>56</v>
      </c>
      <c r="M31" s="45">
        <v>57330</v>
      </c>
      <c r="N31" s="45">
        <v>821440</v>
      </c>
      <c r="O31" s="117"/>
    </row>
    <row r="32" spans="1:15" ht="12" customHeight="1">
      <c r="A32" s="117"/>
      <c r="B32" s="67" t="s">
        <v>49</v>
      </c>
      <c r="C32" s="72">
        <v>62</v>
      </c>
      <c r="D32" s="85">
        <v>1</v>
      </c>
      <c r="E32" s="45"/>
      <c r="F32" s="45"/>
      <c r="G32" s="45">
        <v>1</v>
      </c>
      <c r="H32" s="45"/>
      <c r="I32" s="85"/>
      <c r="J32" s="85"/>
      <c r="K32" s="45">
        <v>45</v>
      </c>
      <c r="L32" s="85"/>
      <c r="M32" s="45">
        <v>14100</v>
      </c>
      <c r="N32" s="45">
        <v>32130</v>
      </c>
      <c r="O32" s="117"/>
    </row>
    <row r="33" spans="1:15" ht="12" customHeight="1">
      <c r="A33" s="117"/>
      <c r="B33" s="67" t="s">
        <v>50</v>
      </c>
      <c r="C33" s="72">
        <v>63</v>
      </c>
      <c r="D33" s="85"/>
      <c r="E33" s="45"/>
      <c r="F33" s="45"/>
      <c r="G33" s="45"/>
      <c r="H33" s="45"/>
      <c r="I33" s="85"/>
      <c r="J33" s="85"/>
      <c r="K33" s="45"/>
      <c r="L33" s="85"/>
      <c r="M33" s="45"/>
      <c r="N33" s="45"/>
      <c r="O33" s="117"/>
    </row>
    <row r="34" spans="1:15" ht="24" customHeight="1">
      <c r="A34" s="117"/>
      <c r="B34" s="67" t="s">
        <v>307</v>
      </c>
      <c r="C34" s="72">
        <v>64</v>
      </c>
      <c r="D34" s="81">
        <f>SUM(D35:D37)</f>
        <v>4</v>
      </c>
      <c r="E34" s="81">
        <f aca="true" t="shared" si="2" ref="E34:N34">SUM(E35:E37)</f>
        <v>2</v>
      </c>
      <c r="F34" s="81">
        <f t="shared" si="2"/>
        <v>0</v>
      </c>
      <c r="G34" s="81">
        <f t="shared" si="2"/>
        <v>2</v>
      </c>
      <c r="H34" s="81">
        <f t="shared" si="2"/>
        <v>0</v>
      </c>
      <c r="I34" s="81">
        <f t="shared" si="2"/>
        <v>0</v>
      </c>
      <c r="J34" s="81">
        <f t="shared" si="2"/>
        <v>2</v>
      </c>
      <c r="K34" s="81">
        <f t="shared" si="2"/>
        <v>28</v>
      </c>
      <c r="L34" s="81">
        <f t="shared" si="2"/>
        <v>18</v>
      </c>
      <c r="M34" s="81">
        <f t="shared" si="2"/>
        <v>3243</v>
      </c>
      <c r="N34" s="81">
        <f t="shared" si="2"/>
        <v>18080</v>
      </c>
      <c r="O34" s="117"/>
    </row>
    <row r="35" spans="1:15" ht="24" customHeight="1">
      <c r="A35" s="117"/>
      <c r="B35" s="66" t="s">
        <v>97</v>
      </c>
      <c r="C35" s="72">
        <v>65</v>
      </c>
      <c r="D35" s="45">
        <v>4</v>
      </c>
      <c r="E35" s="45">
        <v>2</v>
      </c>
      <c r="F35" s="45"/>
      <c r="G35" s="45">
        <v>2</v>
      </c>
      <c r="H35" s="45"/>
      <c r="I35" s="45"/>
      <c r="J35" s="85">
        <v>2</v>
      </c>
      <c r="K35" s="45">
        <v>28</v>
      </c>
      <c r="L35" s="45">
        <v>18</v>
      </c>
      <c r="M35" s="45">
        <v>3243</v>
      </c>
      <c r="N35" s="45">
        <v>18080</v>
      </c>
      <c r="O35" s="117"/>
    </row>
    <row r="36" spans="1:15" ht="12" customHeight="1">
      <c r="A36" s="117"/>
      <c r="B36" s="66" t="s">
        <v>51</v>
      </c>
      <c r="C36" s="72">
        <v>66</v>
      </c>
      <c r="D36" s="45"/>
      <c r="E36" s="45"/>
      <c r="F36" s="45"/>
      <c r="G36" s="45"/>
      <c r="H36" s="45"/>
      <c r="I36" s="45"/>
      <c r="J36" s="85"/>
      <c r="K36" s="45"/>
      <c r="L36" s="45"/>
      <c r="M36" s="45"/>
      <c r="N36" s="45"/>
      <c r="O36" s="117"/>
    </row>
    <row r="37" spans="1:15" ht="12" customHeight="1">
      <c r="A37" s="117"/>
      <c r="B37" s="66" t="s">
        <v>52</v>
      </c>
      <c r="C37" s="72">
        <v>67</v>
      </c>
      <c r="D37" s="45"/>
      <c r="E37" s="45"/>
      <c r="F37" s="45"/>
      <c r="G37" s="45"/>
      <c r="H37" s="45"/>
      <c r="I37" s="45"/>
      <c r="J37" s="85"/>
      <c r="K37" s="45"/>
      <c r="L37" s="45"/>
      <c r="M37" s="45"/>
      <c r="N37" s="45"/>
      <c r="O37" s="117"/>
    </row>
    <row r="38" spans="1:15" ht="12" customHeight="1">
      <c r="A38" s="117"/>
      <c r="B38" s="68" t="s">
        <v>53</v>
      </c>
      <c r="C38" s="72">
        <v>68</v>
      </c>
      <c r="D38" s="85">
        <v>1</v>
      </c>
      <c r="E38" s="45"/>
      <c r="F38" s="45"/>
      <c r="G38" s="45">
        <v>1</v>
      </c>
      <c r="H38" s="45"/>
      <c r="I38" s="85"/>
      <c r="J38" s="85"/>
      <c r="K38" s="45">
        <v>23</v>
      </c>
      <c r="L38" s="85"/>
      <c r="M38" s="45">
        <v>2700</v>
      </c>
      <c r="N38" s="45">
        <v>9400</v>
      </c>
      <c r="O38" s="117"/>
    </row>
    <row r="39" spans="1:15" ht="24" customHeight="1">
      <c r="A39" s="117"/>
      <c r="B39" s="68" t="s">
        <v>254</v>
      </c>
      <c r="C39" s="72">
        <v>69</v>
      </c>
      <c r="D39" s="85">
        <v>39</v>
      </c>
      <c r="E39" s="45">
        <v>5</v>
      </c>
      <c r="F39" s="45">
        <v>4</v>
      </c>
      <c r="G39" s="45">
        <v>20</v>
      </c>
      <c r="H39" s="45">
        <v>10</v>
      </c>
      <c r="I39" s="85"/>
      <c r="J39" s="85">
        <v>21</v>
      </c>
      <c r="K39" s="45">
        <v>554</v>
      </c>
      <c r="L39" s="85">
        <v>300</v>
      </c>
      <c r="M39" s="45">
        <v>153824</v>
      </c>
      <c r="N39" s="45">
        <v>771287</v>
      </c>
      <c r="O39" s="117"/>
    </row>
    <row r="40" spans="1:15" ht="10.5" hidden="1">
      <c r="A40" s="117"/>
      <c r="O40" s="117"/>
    </row>
    <row r="41" spans="1:15" s="84" customFormat="1" ht="6" hidden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</sheetData>
  <sheetProtection password="D941" sheet="1"/>
  <mergeCells count="18"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  <mergeCell ref="B4:B6"/>
    <mergeCell ref="C4:C6"/>
    <mergeCell ref="K5:K6"/>
    <mergeCell ref="L5:L6"/>
    <mergeCell ref="I4:J4"/>
    <mergeCell ref="K4:L4"/>
    <mergeCell ref="E5:H5"/>
    <mergeCell ref="D5:D6"/>
  </mergeCells>
  <conditionalFormatting sqref="D8:H39">
    <cfRule type="expression" priority="1" dxfId="3" stopIfTrue="1">
      <formula>$D8&lt;&gt;($E8+$F8+$G8+$H8)</formula>
    </cfRule>
  </conditionalFormatting>
  <conditionalFormatting sqref="D8:D39 I8:I39">
    <cfRule type="expression" priority="2" dxfId="3" stopIfTrue="1">
      <formula>$D8&lt;$I8</formula>
    </cfRule>
  </conditionalFormatting>
  <conditionalFormatting sqref="D8:D39 J8:J39 K8">
    <cfRule type="expression" priority="3" dxfId="3" stopIfTrue="1">
      <formula>$D8&lt;$J8</formula>
    </cfRule>
  </conditionalFormatting>
  <conditionalFormatting sqref="K8:L39">
    <cfRule type="expression" priority="4" dxfId="3" stopIfTrue="1">
      <formula>$K8&lt;$L8</formula>
    </cfRule>
  </conditionalFormatting>
  <conditionalFormatting sqref="D8:D14 K8:K14 D16:D19 K16:K19 D21:D29 K21:K29 D31:D39 K31:K39">
    <cfRule type="expression" priority="5" dxfId="3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3" stopIfTrue="1">
      <formula>OR(AND($D8=0,$M8&lt;&gt;0),AND($D8&lt;&gt;0,$M8=0))</formula>
    </cfRule>
  </conditionalFormatting>
  <conditionalFormatting sqref="D8:D14 N8:N14 D16:D19 N16:N19 D21:D29 N21:N29 D31:D39 N31:N39">
    <cfRule type="expression" priority="7" dxfId="3" stopIfTrue="1">
      <formula>OR(AND($D8=0,$N8&lt;&gt;0),AND($D8&lt;&gt;0,$N8=0))</formula>
    </cfRule>
  </conditionalFormatting>
  <conditionalFormatting sqref="D13:N14">
    <cfRule type="expression" priority="9" dxfId="0" stopIfTrue="1">
      <formula>D$13&lt;D$14</formula>
    </cfRule>
  </conditionalFormatting>
  <conditionalFormatting sqref="D13:J13 D15:J15">
    <cfRule type="expression" priority="10" dxfId="0" stopIfTrue="1">
      <formula>OR(AND(D$13=0,D$15&lt;&gt;0),AND(D$13&lt;&gt;0,D$15=0))</formula>
    </cfRule>
  </conditionalFormatting>
  <conditionalFormatting sqref="D16:N19">
    <cfRule type="expression" priority="11" dxfId="0" stopIfTrue="1">
      <formula>D$16&lt;(D$17+D$18+D$19)</formula>
    </cfRule>
  </conditionalFormatting>
  <conditionalFormatting sqref="D16:J16 D20:J20">
    <cfRule type="expression" priority="12" dxfId="0" stopIfTrue="1">
      <formula>OR(AND(D$16=0,D$20&lt;&gt;0),AND(D$16&lt;&gt;0,D$20=0))</formula>
    </cfRule>
  </conditionalFormatting>
  <conditionalFormatting sqref="D22:N24">
    <cfRule type="expression" priority="13" dxfId="0" stopIfTrue="1">
      <formula>D$22&lt;(D$23+D$24)</formula>
    </cfRule>
  </conditionalFormatting>
  <conditionalFormatting sqref="D26:N28">
    <cfRule type="expression" priority="15" dxfId="0" stopIfTrue="1">
      <formula>D$26&lt;(D$27+D$28)</formula>
    </cfRule>
  </conditionalFormatting>
  <conditionalFormatting sqref="D26:N26 D29:N29">
    <cfRule type="expression" priority="16" dxfId="0" stopIfTrue="1">
      <formula>D$26&lt;D$29</formula>
    </cfRule>
  </conditionalFormatting>
  <conditionalFormatting sqref="D26:N26 D31:N31">
    <cfRule type="expression" priority="17" dxfId="0" stopIfTrue="1">
      <formula>D$26&lt;D$31</formula>
    </cfRule>
  </conditionalFormatting>
  <conditionalFormatting sqref="D26:J26 D30:J30">
    <cfRule type="expression" priority="18" dxfId="0" stopIfTrue="1">
      <formula>OR(AND(D$26=0,D$30&lt;&gt;0),AND(D$26&lt;&gt;0,D$30=0))</formula>
    </cfRule>
  </conditionalFormatting>
  <conditionalFormatting sqref="D8:N8 D11:N11">
    <cfRule type="expression" priority="8" dxfId="0" stopIfTrue="1">
      <formula>D$8&gt;D$11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B2">
      <selection activeCell="J15" sqref="J15"/>
    </sheetView>
  </sheetViews>
  <sheetFormatPr defaultColWidth="9.00390625" defaultRowHeight="12.75"/>
  <cols>
    <col min="1" max="1" width="1.25" style="15" hidden="1" customWidth="1"/>
    <col min="2" max="2" width="31.75390625" style="15" customWidth="1"/>
    <col min="3" max="3" width="6.00390625" style="4" bestFit="1" customWidth="1"/>
    <col min="4" max="10" width="14.00390625" style="15" customWidth="1"/>
    <col min="11" max="11" width="1.25" style="15" hidden="1" customWidth="1"/>
    <col min="12" max="16384" width="9.125" style="15" customWidth="1"/>
  </cols>
  <sheetData>
    <row r="1" spans="1:11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4" customFormat="1" ht="12.75">
      <c r="A2" s="117"/>
      <c r="B2" s="175" t="s">
        <v>55</v>
      </c>
      <c r="C2" s="175"/>
      <c r="D2" s="175"/>
      <c r="E2" s="175"/>
      <c r="F2" s="175"/>
      <c r="G2" s="175"/>
      <c r="H2" s="175"/>
      <c r="I2" s="175"/>
      <c r="J2" s="175"/>
      <c r="K2" s="117"/>
    </row>
    <row r="3" spans="1:11" s="4" customFormat="1" ht="10.5">
      <c r="A3" s="117"/>
      <c r="B3" s="2"/>
      <c r="C3" s="2"/>
      <c r="D3" s="2"/>
      <c r="E3" s="2"/>
      <c r="F3" s="2"/>
      <c r="H3" s="5"/>
      <c r="J3" s="31" t="s">
        <v>56</v>
      </c>
      <c r="K3" s="117"/>
    </row>
    <row r="4" spans="1:11" ht="10.5">
      <c r="A4" s="117"/>
      <c r="B4" s="167" t="s">
        <v>57</v>
      </c>
      <c r="C4" s="167" t="s">
        <v>0</v>
      </c>
      <c r="D4" s="167" t="s">
        <v>58</v>
      </c>
      <c r="E4" s="167"/>
      <c r="F4" s="167"/>
      <c r="G4" s="167"/>
      <c r="H4" s="167" t="s">
        <v>62</v>
      </c>
      <c r="I4" s="167" t="s">
        <v>259</v>
      </c>
      <c r="J4" s="167" t="s">
        <v>310</v>
      </c>
      <c r="K4" s="117"/>
    </row>
    <row r="5" spans="1:11" ht="22.5" customHeight="1">
      <c r="A5" s="117"/>
      <c r="B5" s="167"/>
      <c r="C5" s="167"/>
      <c r="D5" s="167" t="s">
        <v>3</v>
      </c>
      <c r="E5" s="167" t="s">
        <v>59</v>
      </c>
      <c r="F5" s="167" t="s">
        <v>309</v>
      </c>
      <c r="G5" s="167"/>
      <c r="H5" s="167"/>
      <c r="I5" s="167"/>
      <c r="J5" s="167"/>
      <c r="K5" s="117"/>
    </row>
    <row r="6" spans="1:11" ht="31.5">
      <c r="A6" s="117"/>
      <c r="B6" s="167"/>
      <c r="C6" s="167"/>
      <c r="D6" s="167"/>
      <c r="E6" s="167"/>
      <c r="F6" s="19" t="s">
        <v>60</v>
      </c>
      <c r="G6" s="19" t="s">
        <v>61</v>
      </c>
      <c r="H6" s="167"/>
      <c r="I6" s="167"/>
      <c r="J6" s="167"/>
      <c r="K6" s="117"/>
    </row>
    <row r="7" spans="1:11" ht="10.5">
      <c r="A7" s="117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117"/>
    </row>
    <row r="8" spans="1:11" s="75" customFormat="1" ht="21.75" customHeight="1">
      <c r="A8" s="117"/>
      <c r="B8" s="74" t="s">
        <v>63</v>
      </c>
      <c r="C8" s="59">
        <v>70</v>
      </c>
      <c r="D8" s="51">
        <f>SUM(D9:D15)</f>
        <v>48658.399999999994</v>
      </c>
      <c r="E8" s="51">
        <f aca="true" t="shared" si="0" ref="E8:J8">SUM(E9:E15)</f>
        <v>0</v>
      </c>
      <c r="F8" s="51">
        <f t="shared" si="0"/>
        <v>0</v>
      </c>
      <c r="G8" s="51">
        <f t="shared" si="0"/>
        <v>48658.399999999994</v>
      </c>
      <c r="H8" s="51">
        <f t="shared" si="0"/>
        <v>228.3</v>
      </c>
      <c r="I8" s="51">
        <f t="shared" si="0"/>
        <v>48886.7</v>
      </c>
      <c r="J8" s="51">
        <f t="shared" si="0"/>
        <v>22970.5</v>
      </c>
      <c r="K8" s="117"/>
    </row>
    <row r="9" spans="1:11" s="76" customFormat="1" ht="21.75" customHeight="1">
      <c r="A9" s="117"/>
      <c r="B9" s="73" t="s">
        <v>312</v>
      </c>
      <c r="C9" s="59">
        <v>71</v>
      </c>
      <c r="D9" s="51">
        <f>SUM(E9:G9)</f>
        <v>2534</v>
      </c>
      <c r="E9" s="52"/>
      <c r="F9" s="52"/>
      <c r="G9" s="52">
        <v>2534</v>
      </c>
      <c r="H9" s="52"/>
      <c r="I9" s="51">
        <f>D9+H9</f>
        <v>2534</v>
      </c>
      <c r="J9" s="52">
        <v>1034.7</v>
      </c>
      <c r="K9" s="117"/>
    </row>
    <row r="10" spans="1:11" s="75" customFormat="1" ht="21.75" customHeight="1">
      <c r="A10" s="117"/>
      <c r="B10" s="73" t="s">
        <v>64</v>
      </c>
      <c r="C10" s="59">
        <v>72</v>
      </c>
      <c r="D10" s="51">
        <f aca="true" t="shared" si="1" ref="D10:D15">SUM(E10:G10)</f>
        <v>1428</v>
      </c>
      <c r="E10" s="52"/>
      <c r="F10" s="52"/>
      <c r="G10" s="52">
        <v>1428</v>
      </c>
      <c r="H10" s="52">
        <v>228.3</v>
      </c>
      <c r="I10" s="51">
        <f aca="true" t="shared" si="2" ref="I10:I15">D10+H10</f>
        <v>1656.3</v>
      </c>
      <c r="J10" s="52">
        <v>1128.3</v>
      </c>
      <c r="K10" s="117"/>
    </row>
    <row r="11" spans="1:11" s="75" customFormat="1" ht="21.75" customHeight="1">
      <c r="A11" s="117"/>
      <c r="B11" s="73" t="s">
        <v>65</v>
      </c>
      <c r="C11" s="59">
        <v>73</v>
      </c>
      <c r="D11" s="51">
        <f t="shared" si="1"/>
        <v>1634.3</v>
      </c>
      <c r="E11" s="52"/>
      <c r="F11" s="52"/>
      <c r="G11" s="52">
        <v>1634.3</v>
      </c>
      <c r="H11" s="52"/>
      <c r="I11" s="51">
        <f t="shared" si="2"/>
        <v>1634.3</v>
      </c>
      <c r="J11" s="52"/>
      <c r="K11" s="117"/>
    </row>
    <row r="12" spans="1:11" s="75" customFormat="1" ht="21.75" customHeight="1">
      <c r="A12" s="117"/>
      <c r="B12" s="73" t="s">
        <v>66</v>
      </c>
      <c r="C12" s="59">
        <v>74</v>
      </c>
      <c r="D12" s="51">
        <f t="shared" si="1"/>
        <v>0</v>
      </c>
      <c r="E12" s="52"/>
      <c r="F12" s="52"/>
      <c r="G12" s="52"/>
      <c r="H12" s="52"/>
      <c r="I12" s="51">
        <f t="shared" si="2"/>
        <v>0</v>
      </c>
      <c r="J12" s="52"/>
      <c r="K12" s="117"/>
    </row>
    <row r="13" spans="1:11" s="75" customFormat="1" ht="21.75" customHeight="1">
      <c r="A13" s="117"/>
      <c r="B13" s="73" t="s">
        <v>313</v>
      </c>
      <c r="C13" s="59">
        <v>75</v>
      </c>
      <c r="D13" s="51">
        <f t="shared" si="1"/>
        <v>17845.2</v>
      </c>
      <c r="E13" s="52"/>
      <c r="F13" s="52"/>
      <c r="G13" s="52">
        <v>17845.2</v>
      </c>
      <c r="H13" s="52"/>
      <c r="I13" s="51">
        <f t="shared" si="2"/>
        <v>17845.2</v>
      </c>
      <c r="J13" s="52">
        <v>11862.3</v>
      </c>
      <c r="K13" s="117"/>
    </row>
    <row r="14" spans="1:11" s="75" customFormat="1" ht="21.75" customHeight="1">
      <c r="A14" s="117"/>
      <c r="B14" s="73" t="s">
        <v>311</v>
      </c>
      <c r="C14" s="59">
        <v>76</v>
      </c>
      <c r="D14" s="51">
        <f t="shared" si="1"/>
        <v>23355.2</v>
      </c>
      <c r="E14" s="52"/>
      <c r="F14" s="52"/>
      <c r="G14" s="52">
        <v>23355.2</v>
      </c>
      <c r="H14" s="52"/>
      <c r="I14" s="51">
        <f t="shared" si="2"/>
        <v>23355.2</v>
      </c>
      <c r="J14" s="52">
        <v>8945.2</v>
      </c>
      <c r="K14" s="117"/>
    </row>
    <row r="15" spans="1:11" s="75" customFormat="1" ht="21.75" customHeight="1">
      <c r="A15" s="117"/>
      <c r="B15" s="73" t="s">
        <v>4</v>
      </c>
      <c r="C15" s="59">
        <v>77</v>
      </c>
      <c r="D15" s="51">
        <f t="shared" si="1"/>
        <v>1861.7</v>
      </c>
      <c r="E15" s="52"/>
      <c r="F15" s="52"/>
      <c r="G15" s="52">
        <v>1861.7</v>
      </c>
      <c r="H15" s="52"/>
      <c r="I15" s="51">
        <f t="shared" si="2"/>
        <v>1861.7</v>
      </c>
      <c r="J15" s="52"/>
      <c r="K15" s="117"/>
    </row>
    <row r="16" spans="1:11" ht="10.5">
      <c r="A16" s="117"/>
      <c r="B16" s="22"/>
      <c r="C16" s="23"/>
      <c r="D16" s="24"/>
      <c r="E16" s="25"/>
      <c r="F16" s="25"/>
      <c r="G16" s="25"/>
      <c r="H16" s="24"/>
      <c r="I16" s="24"/>
      <c r="K16" s="117"/>
    </row>
    <row r="17" spans="1:11" ht="10.5">
      <c r="A17" s="117"/>
      <c r="B17" s="26" t="s">
        <v>67</v>
      </c>
      <c r="C17" s="27"/>
      <c r="D17" s="28"/>
      <c r="E17" s="28"/>
      <c r="F17" s="28"/>
      <c r="G17" s="28"/>
      <c r="H17" s="29"/>
      <c r="I17" s="29"/>
      <c r="K17" s="117"/>
    </row>
    <row r="18" spans="1:11" ht="10.5">
      <c r="A18" s="117"/>
      <c r="B18" s="180"/>
      <c r="C18" s="180"/>
      <c r="D18" s="180"/>
      <c r="E18" s="180"/>
      <c r="F18" s="180"/>
      <c r="G18" s="28"/>
      <c r="H18" s="29"/>
      <c r="I18" s="29"/>
      <c r="K18" s="117"/>
    </row>
    <row r="19" spans="1:11" ht="21.75" customHeight="1">
      <c r="A19" s="117"/>
      <c r="B19" s="179" t="s">
        <v>325</v>
      </c>
      <c r="C19" s="179"/>
      <c r="D19" s="179"/>
      <c r="E19" s="179"/>
      <c r="F19" s="179"/>
      <c r="G19" s="1">
        <v>1591.9</v>
      </c>
      <c r="H19" s="30" t="s">
        <v>279</v>
      </c>
      <c r="K19" s="117"/>
    </row>
    <row r="20" spans="1:11" ht="21.75" customHeight="1">
      <c r="A20" s="117"/>
      <c r="B20" s="179" t="s">
        <v>326</v>
      </c>
      <c r="C20" s="179"/>
      <c r="D20" s="179"/>
      <c r="E20" s="179"/>
      <c r="F20" s="179"/>
      <c r="G20" s="1"/>
      <c r="H20" s="30" t="s">
        <v>279</v>
      </c>
      <c r="K20" s="117"/>
    </row>
    <row r="21" spans="1:11" ht="10.5" hidden="1">
      <c r="A21" s="117"/>
      <c r="K21" s="117"/>
    </row>
    <row r="22" spans="1:11" s="84" customFormat="1" ht="6" hidden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</sheetData>
  <sheetProtection password="D941" sheet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1" dxfId="3" stopIfTrue="1">
      <formula>$I8&lt;$J8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showGridLines="0" showZeros="0" zoomScalePageLayoutView="0" workbookViewId="0" topLeftCell="B1">
      <pane ySplit="6" topLeftCell="BM7" activePane="bottomLeft" state="frozen"/>
      <selection pane="topLeft" activeCell="A1" sqref="A1:P1"/>
      <selection pane="bottomLeft" activeCell="E139" sqref="E139"/>
    </sheetView>
  </sheetViews>
  <sheetFormatPr defaultColWidth="9.00390625" defaultRowHeight="12.75"/>
  <cols>
    <col min="1" max="1" width="1.00390625" style="15" hidden="1" customWidth="1"/>
    <col min="2" max="2" width="37.75390625" style="15" bestFit="1" customWidth="1"/>
    <col min="3" max="3" width="6.00390625" style="4" bestFit="1" customWidth="1"/>
    <col min="4" max="6" width="14.375" style="15" customWidth="1"/>
    <col min="7" max="8" width="9.375" style="15" hidden="1" customWidth="1"/>
    <col min="9" max="9" width="1.00390625" style="15" hidden="1" customWidth="1"/>
    <col min="10" max="16384" width="9.125" style="15" customWidth="1"/>
  </cols>
  <sheetData>
    <row r="1" spans="1:9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4" customFormat="1" ht="15" customHeight="1">
      <c r="A2" s="117"/>
      <c r="B2" s="181" t="s">
        <v>260</v>
      </c>
      <c r="C2" s="181"/>
      <c r="D2" s="181"/>
      <c r="E2" s="181"/>
      <c r="F2" s="181"/>
      <c r="I2" s="117"/>
    </row>
    <row r="3" spans="1:9" s="4" customFormat="1" ht="10.5">
      <c r="A3" s="117"/>
      <c r="B3" s="2"/>
      <c r="C3" s="2"/>
      <c r="D3" s="2"/>
      <c r="E3" s="2"/>
      <c r="F3" s="31" t="s">
        <v>1</v>
      </c>
      <c r="I3" s="117"/>
    </row>
    <row r="4" spans="1:9" ht="19.5" customHeight="1">
      <c r="A4" s="117"/>
      <c r="B4" s="167" t="s">
        <v>68</v>
      </c>
      <c r="C4" s="167" t="s">
        <v>0</v>
      </c>
      <c r="D4" s="167" t="s">
        <v>24</v>
      </c>
      <c r="E4" s="167"/>
      <c r="F4" s="167" t="s">
        <v>69</v>
      </c>
      <c r="G4" s="172" t="s">
        <v>333</v>
      </c>
      <c r="H4" s="172" t="s">
        <v>334</v>
      </c>
      <c r="I4" s="117"/>
    </row>
    <row r="5" spans="1:9" ht="19.5" customHeight="1">
      <c r="A5" s="117"/>
      <c r="B5" s="167"/>
      <c r="C5" s="167"/>
      <c r="D5" s="19" t="s">
        <v>3</v>
      </c>
      <c r="E5" s="19" t="s">
        <v>314</v>
      </c>
      <c r="F5" s="167"/>
      <c r="G5" s="173"/>
      <c r="H5" s="173"/>
      <c r="I5" s="117"/>
    </row>
    <row r="6" spans="1:9" ht="12" customHeight="1">
      <c r="A6" s="1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74"/>
      <c r="H6" s="174"/>
      <c r="I6" s="117"/>
    </row>
    <row r="7" spans="1:9" ht="10.5">
      <c r="A7" s="117"/>
      <c r="B7" s="61" t="s">
        <v>315</v>
      </c>
      <c r="C7" s="80">
        <v>80</v>
      </c>
      <c r="D7" s="81">
        <f>SUM(D8:D142)</f>
        <v>8579</v>
      </c>
      <c r="E7" s="81">
        <f>SUM(E8:E142)</f>
        <v>3174</v>
      </c>
      <c r="F7" s="81">
        <f>SUM(F8:F142)</f>
        <v>32</v>
      </c>
      <c r="G7" s="82">
        <f>Раздел2!E9</f>
        <v>20969</v>
      </c>
      <c r="H7" s="82">
        <f>Раздел2!K9</f>
        <v>8863</v>
      </c>
      <c r="I7" s="117"/>
    </row>
    <row r="8" spans="1:9" s="4" customFormat="1" ht="24" customHeight="1">
      <c r="A8" s="117"/>
      <c r="B8" s="65" t="s">
        <v>261</v>
      </c>
      <c r="C8" s="80">
        <v>81</v>
      </c>
      <c r="D8" s="46">
        <v>43</v>
      </c>
      <c r="E8" s="46">
        <v>2</v>
      </c>
      <c r="F8" s="46">
        <v>1</v>
      </c>
      <c r="I8" s="117"/>
    </row>
    <row r="9" spans="1:9" s="4" customFormat="1" ht="12" customHeight="1">
      <c r="A9" s="117"/>
      <c r="B9" s="65" t="s">
        <v>100</v>
      </c>
      <c r="C9" s="80">
        <v>82</v>
      </c>
      <c r="D9" s="46"/>
      <c r="E9" s="46"/>
      <c r="F9" s="46"/>
      <c r="I9" s="117"/>
    </row>
    <row r="10" spans="1:9" s="4" customFormat="1" ht="12" customHeight="1">
      <c r="A10" s="117"/>
      <c r="B10" s="65" t="s">
        <v>278</v>
      </c>
      <c r="C10" s="80">
        <v>83</v>
      </c>
      <c r="D10" s="46"/>
      <c r="E10" s="46"/>
      <c r="F10" s="46"/>
      <c r="I10" s="117"/>
    </row>
    <row r="11" spans="1:9" ht="12" customHeight="1">
      <c r="A11" s="117"/>
      <c r="B11" s="65" t="s">
        <v>101</v>
      </c>
      <c r="C11" s="80">
        <v>84</v>
      </c>
      <c r="D11" s="46"/>
      <c r="E11" s="46"/>
      <c r="F11" s="46"/>
      <c r="I11" s="117"/>
    </row>
    <row r="12" spans="1:9" ht="12" customHeight="1">
      <c r="A12" s="117"/>
      <c r="B12" s="65" t="s">
        <v>102</v>
      </c>
      <c r="C12" s="80">
        <v>85</v>
      </c>
      <c r="D12" s="46"/>
      <c r="E12" s="46"/>
      <c r="F12" s="46"/>
      <c r="I12" s="117"/>
    </row>
    <row r="13" spans="1:9" ht="12" customHeight="1">
      <c r="A13" s="117"/>
      <c r="B13" s="65" t="s">
        <v>103</v>
      </c>
      <c r="C13" s="80">
        <v>86</v>
      </c>
      <c r="D13" s="46"/>
      <c r="E13" s="46"/>
      <c r="F13" s="46"/>
      <c r="I13" s="117"/>
    </row>
    <row r="14" spans="1:9" ht="12" customHeight="1">
      <c r="A14" s="117"/>
      <c r="B14" s="65" t="s">
        <v>104</v>
      </c>
      <c r="C14" s="80">
        <v>87</v>
      </c>
      <c r="D14" s="46"/>
      <c r="E14" s="46"/>
      <c r="F14" s="46"/>
      <c r="I14" s="117"/>
    </row>
    <row r="15" spans="1:9" ht="12" customHeight="1">
      <c r="A15" s="117"/>
      <c r="B15" s="65" t="s">
        <v>105</v>
      </c>
      <c r="C15" s="80">
        <v>88</v>
      </c>
      <c r="D15" s="46"/>
      <c r="E15" s="46"/>
      <c r="F15" s="46"/>
      <c r="I15" s="117"/>
    </row>
    <row r="16" spans="1:9" ht="12" customHeight="1">
      <c r="A16" s="117"/>
      <c r="B16" s="65" t="s">
        <v>106</v>
      </c>
      <c r="C16" s="80">
        <v>89</v>
      </c>
      <c r="D16" s="46"/>
      <c r="E16" s="46"/>
      <c r="F16" s="46"/>
      <c r="I16" s="117"/>
    </row>
    <row r="17" spans="1:9" ht="12" customHeight="1">
      <c r="A17" s="117"/>
      <c r="B17" s="65" t="s">
        <v>107</v>
      </c>
      <c r="C17" s="80">
        <v>90</v>
      </c>
      <c r="D17" s="46">
        <v>12</v>
      </c>
      <c r="E17" s="50"/>
      <c r="F17" s="48"/>
      <c r="I17" s="117"/>
    </row>
    <row r="18" spans="1:9" ht="12" customHeight="1">
      <c r="A18" s="117"/>
      <c r="B18" s="65" t="s">
        <v>108</v>
      </c>
      <c r="C18" s="80">
        <v>91</v>
      </c>
      <c r="D18" s="46">
        <v>24</v>
      </c>
      <c r="E18" s="50"/>
      <c r="F18" s="48"/>
      <c r="I18" s="117"/>
    </row>
    <row r="19" spans="1:9" ht="12" customHeight="1">
      <c r="A19" s="117"/>
      <c r="B19" s="65" t="s">
        <v>109</v>
      </c>
      <c r="C19" s="80">
        <v>92</v>
      </c>
      <c r="D19" s="46">
        <v>868</v>
      </c>
      <c r="E19" s="50">
        <v>325</v>
      </c>
      <c r="F19" s="48">
        <v>1</v>
      </c>
      <c r="I19" s="117"/>
    </row>
    <row r="20" spans="1:9" ht="12" customHeight="1">
      <c r="A20" s="117"/>
      <c r="B20" s="65" t="s">
        <v>110</v>
      </c>
      <c r="C20" s="80">
        <v>93</v>
      </c>
      <c r="D20" s="46"/>
      <c r="E20" s="50"/>
      <c r="F20" s="48"/>
      <c r="I20" s="117"/>
    </row>
    <row r="21" spans="1:9" ht="12" customHeight="1">
      <c r="A21" s="117"/>
      <c r="B21" s="65" t="s">
        <v>111</v>
      </c>
      <c r="C21" s="80">
        <v>94</v>
      </c>
      <c r="D21" s="46"/>
      <c r="E21" s="50"/>
      <c r="F21" s="48"/>
      <c r="I21" s="117"/>
    </row>
    <row r="22" spans="1:9" ht="12" customHeight="1">
      <c r="A22" s="117"/>
      <c r="B22" s="65" t="s">
        <v>112</v>
      </c>
      <c r="C22" s="80">
        <v>95</v>
      </c>
      <c r="D22" s="46">
        <v>104</v>
      </c>
      <c r="E22" s="50">
        <v>26</v>
      </c>
      <c r="F22" s="48"/>
      <c r="I22" s="117"/>
    </row>
    <row r="23" spans="1:9" ht="12" customHeight="1">
      <c r="A23" s="117"/>
      <c r="B23" s="65" t="s">
        <v>113</v>
      </c>
      <c r="C23" s="80">
        <v>96</v>
      </c>
      <c r="D23" s="46"/>
      <c r="E23" s="50"/>
      <c r="F23" s="48"/>
      <c r="I23" s="117"/>
    </row>
    <row r="24" spans="1:9" ht="12" customHeight="1">
      <c r="A24" s="117"/>
      <c r="B24" s="65" t="s">
        <v>114</v>
      </c>
      <c r="C24" s="80">
        <v>97</v>
      </c>
      <c r="D24" s="46">
        <v>67</v>
      </c>
      <c r="E24" s="50"/>
      <c r="F24" s="48"/>
      <c r="I24" s="117"/>
    </row>
    <row r="25" spans="1:9" ht="12" customHeight="1">
      <c r="A25" s="117"/>
      <c r="B25" s="65" t="s">
        <v>115</v>
      </c>
      <c r="C25" s="80">
        <v>98</v>
      </c>
      <c r="D25" s="46">
        <v>132</v>
      </c>
      <c r="E25" s="50"/>
      <c r="F25" s="48">
        <v>1</v>
      </c>
      <c r="I25" s="117"/>
    </row>
    <row r="26" spans="1:9" ht="12" customHeight="1">
      <c r="A26" s="117"/>
      <c r="B26" s="65" t="s">
        <v>116</v>
      </c>
      <c r="C26" s="80">
        <v>99</v>
      </c>
      <c r="D26" s="46"/>
      <c r="E26" s="50"/>
      <c r="F26" s="48"/>
      <c r="I26" s="117"/>
    </row>
    <row r="27" spans="1:9" ht="12" customHeight="1">
      <c r="A27" s="117"/>
      <c r="B27" s="65" t="s">
        <v>117</v>
      </c>
      <c r="C27" s="80">
        <v>100</v>
      </c>
      <c r="D27" s="46">
        <v>30</v>
      </c>
      <c r="E27" s="50">
        <v>7</v>
      </c>
      <c r="F27" s="48"/>
      <c r="I27" s="117"/>
    </row>
    <row r="28" spans="1:9" ht="12" customHeight="1">
      <c r="A28" s="117"/>
      <c r="B28" s="65" t="s">
        <v>118</v>
      </c>
      <c r="C28" s="80">
        <v>101</v>
      </c>
      <c r="D28" s="46"/>
      <c r="E28" s="50"/>
      <c r="F28" s="48"/>
      <c r="I28" s="117"/>
    </row>
    <row r="29" spans="1:9" ht="12" customHeight="1">
      <c r="A29" s="117"/>
      <c r="B29" s="65" t="s">
        <v>119</v>
      </c>
      <c r="C29" s="80">
        <v>102</v>
      </c>
      <c r="D29" s="46"/>
      <c r="E29" s="50"/>
      <c r="F29" s="48"/>
      <c r="I29" s="117"/>
    </row>
    <row r="30" spans="1:9" ht="12" customHeight="1">
      <c r="A30" s="117"/>
      <c r="B30" s="65" t="s">
        <v>120</v>
      </c>
      <c r="C30" s="80">
        <v>103</v>
      </c>
      <c r="D30" s="46"/>
      <c r="E30" s="50"/>
      <c r="F30" s="48"/>
      <c r="I30" s="117"/>
    </row>
    <row r="31" spans="1:9" ht="12" customHeight="1">
      <c r="A31" s="117"/>
      <c r="B31" s="65" t="s">
        <v>121</v>
      </c>
      <c r="C31" s="80">
        <v>104</v>
      </c>
      <c r="D31" s="46">
        <v>12</v>
      </c>
      <c r="E31" s="50">
        <v>5</v>
      </c>
      <c r="F31" s="48"/>
      <c r="I31" s="117"/>
    </row>
    <row r="32" spans="1:9" ht="12" customHeight="1">
      <c r="A32" s="117"/>
      <c r="B32" s="65" t="s">
        <v>122</v>
      </c>
      <c r="C32" s="80">
        <v>105</v>
      </c>
      <c r="D32" s="46"/>
      <c r="E32" s="50"/>
      <c r="F32" s="48"/>
      <c r="I32" s="117"/>
    </row>
    <row r="33" spans="1:9" ht="12" customHeight="1">
      <c r="A33" s="117"/>
      <c r="B33" s="65" t="s">
        <v>123</v>
      </c>
      <c r="C33" s="80">
        <v>106</v>
      </c>
      <c r="D33" s="46"/>
      <c r="E33" s="50"/>
      <c r="F33" s="48"/>
      <c r="I33" s="117"/>
    </row>
    <row r="34" spans="1:9" ht="12" customHeight="1">
      <c r="A34" s="117"/>
      <c r="B34" s="65" t="s">
        <v>124</v>
      </c>
      <c r="C34" s="80">
        <v>107</v>
      </c>
      <c r="D34" s="46"/>
      <c r="E34" s="50"/>
      <c r="F34" s="48"/>
      <c r="I34" s="117"/>
    </row>
    <row r="35" spans="1:9" ht="12" customHeight="1">
      <c r="A35" s="117"/>
      <c r="B35" s="65" t="s">
        <v>125</v>
      </c>
      <c r="C35" s="80">
        <v>108</v>
      </c>
      <c r="D35" s="46"/>
      <c r="E35" s="50"/>
      <c r="F35" s="48"/>
      <c r="I35" s="117"/>
    </row>
    <row r="36" spans="1:9" ht="12" customHeight="1">
      <c r="A36" s="117"/>
      <c r="B36" s="65" t="s">
        <v>126</v>
      </c>
      <c r="C36" s="80">
        <v>109</v>
      </c>
      <c r="D36" s="46"/>
      <c r="E36" s="50"/>
      <c r="F36" s="48"/>
      <c r="I36" s="117"/>
    </row>
    <row r="37" spans="1:9" ht="12" customHeight="1">
      <c r="A37" s="117"/>
      <c r="B37" s="65" t="s">
        <v>127</v>
      </c>
      <c r="C37" s="80">
        <v>110</v>
      </c>
      <c r="D37" s="46">
        <v>885</v>
      </c>
      <c r="E37" s="50">
        <v>256</v>
      </c>
      <c r="F37" s="48">
        <v>1</v>
      </c>
      <c r="I37" s="117"/>
    </row>
    <row r="38" spans="1:9" ht="12" customHeight="1">
      <c r="A38" s="117"/>
      <c r="B38" s="65" t="s">
        <v>128</v>
      </c>
      <c r="C38" s="80">
        <v>111</v>
      </c>
      <c r="D38" s="46">
        <v>67</v>
      </c>
      <c r="E38" s="50">
        <v>1</v>
      </c>
      <c r="F38" s="48"/>
      <c r="I38" s="117"/>
    </row>
    <row r="39" spans="1:9" ht="12" customHeight="1">
      <c r="A39" s="117"/>
      <c r="B39" s="65" t="s">
        <v>129</v>
      </c>
      <c r="C39" s="80">
        <v>112</v>
      </c>
      <c r="D39" s="46"/>
      <c r="E39" s="50"/>
      <c r="F39" s="48"/>
      <c r="I39" s="117"/>
    </row>
    <row r="40" spans="1:9" ht="12" customHeight="1">
      <c r="A40" s="117"/>
      <c r="B40" s="65" t="s">
        <v>130</v>
      </c>
      <c r="C40" s="80">
        <v>113</v>
      </c>
      <c r="D40" s="46">
        <v>165</v>
      </c>
      <c r="E40" s="50">
        <v>38</v>
      </c>
      <c r="F40" s="48">
        <v>1</v>
      </c>
      <c r="I40" s="117"/>
    </row>
    <row r="41" spans="1:9" ht="12" customHeight="1">
      <c r="A41" s="117"/>
      <c r="B41" s="65" t="s">
        <v>131</v>
      </c>
      <c r="C41" s="80">
        <v>114</v>
      </c>
      <c r="D41" s="46">
        <v>19</v>
      </c>
      <c r="E41" s="50"/>
      <c r="F41" s="48"/>
      <c r="I41" s="117"/>
    </row>
    <row r="42" spans="1:9" ht="12" customHeight="1">
      <c r="A42" s="117"/>
      <c r="B42" s="65" t="s">
        <v>132</v>
      </c>
      <c r="C42" s="80">
        <v>115</v>
      </c>
      <c r="D42" s="46"/>
      <c r="E42" s="50"/>
      <c r="F42" s="48"/>
      <c r="I42" s="117"/>
    </row>
    <row r="43" spans="1:9" ht="12" customHeight="1">
      <c r="A43" s="117"/>
      <c r="B43" s="65" t="s">
        <v>133</v>
      </c>
      <c r="C43" s="80">
        <v>116</v>
      </c>
      <c r="D43" s="46"/>
      <c r="E43" s="50"/>
      <c r="F43" s="48"/>
      <c r="I43" s="117"/>
    </row>
    <row r="44" spans="1:9" ht="12" customHeight="1">
      <c r="A44" s="117"/>
      <c r="B44" s="65" t="s">
        <v>134</v>
      </c>
      <c r="C44" s="80">
        <v>117</v>
      </c>
      <c r="D44" s="46"/>
      <c r="E44" s="50"/>
      <c r="F44" s="48"/>
      <c r="I44" s="117"/>
    </row>
    <row r="45" spans="1:9" ht="12" customHeight="1">
      <c r="A45" s="117"/>
      <c r="B45" s="65" t="s">
        <v>135</v>
      </c>
      <c r="C45" s="80">
        <v>118</v>
      </c>
      <c r="D45" s="46"/>
      <c r="E45" s="50"/>
      <c r="F45" s="48"/>
      <c r="I45" s="117"/>
    </row>
    <row r="46" spans="1:9" ht="12" customHeight="1">
      <c r="A46" s="117"/>
      <c r="B46" s="65" t="s">
        <v>136</v>
      </c>
      <c r="C46" s="80">
        <v>119</v>
      </c>
      <c r="D46" s="46">
        <v>152</v>
      </c>
      <c r="E46" s="50">
        <v>54</v>
      </c>
      <c r="F46" s="48">
        <v>2</v>
      </c>
      <c r="I46" s="117"/>
    </row>
    <row r="47" spans="1:9" ht="12" customHeight="1">
      <c r="A47" s="117"/>
      <c r="B47" s="65" t="s">
        <v>137</v>
      </c>
      <c r="C47" s="80">
        <v>120</v>
      </c>
      <c r="D47" s="46"/>
      <c r="E47" s="50"/>
      <c r="F47" s="48"/>
      <c r="I47" s="117"/>
    </row>
    <row r="48" spans="1:9" ht="12" customHeight="1">
      <c r="A48" s="117"/>
      <c r="B48" s="65" t="s">
        <v>138</v>
      </c>
      <c r="C48" s="80">
        <v>121</v>
      </c>
      <c r="D48" s="46"/>
      <c r="E48" s="50"/>
      <c r="F48" s="48"/>
      <c r="I48" s="117"/>
    </row>
    <row r="49" spans="1:9" ht="12" customHeight="1">
      <c r="A49" s="117"/>
      <c r="B49" s="65" t="s">
        <v>139</v>
      </c>
      <c r="C49" s="80">
        <v>122</v>
      </c>
      <c r="D49" s="46">
        <v>44</v>
      </c>
      <c r="E49" s="50">
        <v>12</v>
      </c>
      <c r="F49" s="48"/>
      <c r="I49" s="117"/>
    </row>
    <row r="50" spans="1:9" ht="12" customHeight="1">
      <c r="A50" s="117"/>
      <c r="B50" s="65" t="s">
        <v>140</v>
      </c>
      <c r="C50" s="80">
        <v>123</v>
      </c>
      <c r="D50" s="46"/>
      <c r="E50" s="50"/>
      <c r="F50" s="48"/>
      <c r="I50" s="117"/>
    </row>
    <row r="51" spans="1:9" ht="12" customHeight="1">
      <c r="A51" s="117"/>
      <c r="B51" s="65" t="s">
        <v>141</v>
      </c>
      <c r="C51" s="80">
        <v>124</v>
      </c>
      <c r="D51" s="46">
        <v>67</v>
      </c>
      <c r="E51" s="50">
        <v>1</v>
      </c>
      <c r="F51" s="48">
        <v>1</v>
      </c>
      <c r="I51" s="117"/>
    </row>
    <row r="52" spans="1:9" ht="12" customHeight="1">
      <c r="A52" s="117"/>
      <c r="B52" s="65" t="s">
        <v>142</v>
      </c>
      <c r="C52" s="80">
        <v>125</v>
      </c>
      <c r="D52" s="46"/>
      <c r="E52" s="50"/>
      <c r="F52" s="48"/>
      <c r="I52" s="117"/>
    </row>
    <row r="53" spans="1:9" ht="12" customHeight="1">
      <c r="A53" s="117"/>
      <c r="B53" s="65" t="s">
        <v>143</v>
      </c>
      <c r="C53" s="80">
        <v>126</v>
      </c>
      <c r="D53" s="46"/>
      <c r="E53" s="50"/>
      <c r="F53" s="48"/>
      <c r="I53" s="117"/>
    </row>
    <row r="54" spans="1:9" ht="12" customHeight="1">
      <c r="A54" s="117"/>
      <c r="B54" s="65" t="s">
        <v>144</v>
      </c>
      <c r="C54" s="80">
        <v>127</v>
      </c>
      <c r="D54" s="46">
        <v>60</v>
      </c>
      <c r="E54" s="50">
        <v>10</v>
      </c>
      <c r="F54" s="48">
        <v>1</v>
      </c>
      <c r="I54" s="117"/>
    </row>
    <row r="55" spans="1:9" ht="12" customHeight="1">
      <c r="A55" s="117"/>
      <c r="B55" s="65" t="s">
        <v>145</v>
      </c>
      <c r="C55" s="80">
        <v>128</v>
      </c>
      <c r="D55" s="46"/>
      <c r="E55" s="50"/>
      <c r="F55" s="48"/>
      <c r="I55" s="117"/>
    </row>
    <row r="56" spans="1:9" ht="12" customHeight="1">
      <c r="A56" s="117"/>
      <c r="B56" s="65" t="s">
        <v>146</v>
      </c>
      <c r="C56" s="80">
        <v>129</v>
      </c>
      <c r="D56" s="46">
        <v>43</v>
      </c>
      <c r="E56" s="50">
        <v>12</v>
      </c>
      <c r="F56" s="48"/>
      <c r="I56" s="117"/>
    </row>
    <row r="57" spans="1:9" ht="12" customHeight="1">
      <c r="A57" s="117"/>
      <c r="B57" s="65" t="s">
        <v>147</v>
      </c>
      <c r="C57" s="80">
        <v>130</v>
      </c>
      <c r="D57" s="46"/>
      <c r="E57" s="50"/>
      <c r="F57" s="48"/>
      <c r="I57" s="117"/>
    </row>
    <row r="58" spans="1:9" ht="12" customHeight="1">
      <c r="A58" s="117"/>
      <c r="B58" s="65" t="s">
        <v>148</v>
      </c>
      <c r="C58" s="80">
        <v>131</v>
      </c>
      <c r="D58" s="46">
        <v>70</v>
      </c>
      <c r="E58" s="50">
        <v>23</v>
      </c>
      <c r="F58" s="48"/>
      <c r="I58" s="117"/>
    </row>
    <row r="59" spans="1:9" ht="12" customHeight="1">
      <c r="A59" s="117"/>
      <c r="B59" s="65" t="s">
        <v>149</v>
      </c>
      <c r="C59" s="80">
        <v>132</v>
      </c>
      <c r="D59" s="46"/>
      <c r="E59" s="50"/>
      <c r="F59" s="48"/>
      <c r="I59" s="117"/>
    </row>
    <row r="60" spans="1:9" ht="12" customHeight="1">
      <c r="A60" s="117"/>
      <c r="B60" s="65" t="s">
        <v>150</v>
      </c>
      <c r="C60" s="80">
        <v>133</v>
      </c>
      <c r="D60" s="46"/>
      <c r="E60" s="50"/>
      <c r="F60" s="48"/>
      <c r="I60" s="117"/>
    </row>
    <row r="61" spans="1:9" ht="12" customHeight="1">
      <c r="A61" s="117"/>
      <c r="B61" s="65" t="s">
        <v>151</v>
      </c>
      <c r="C61" s="80">
        <v>134</v>
      </c>
      <c r="D61" s="46"/>
      <c r="E61" s="50"/>
      <c r="F61" s="48"/>
      <c r="I61" s="117"/>
    </row>
    <row r="62" spans="1:9" ht="12" customHeight="1">
      <c r="A62" s="117"/>
      <c r="B62" s="65" t="s">
        <v>152</v>
      </c>
      <c r="C62" s="80">
        <v>135</v>
      </c>
      <c r="D62" s="46">
        <v>246</v>
      </c>
      <c r="E62" s="50">
        <v>152</v>
      </c>
      <c r="F62" s="48"/>
      <c r="I62" s="117"/>
    </row>
    <row r="63" spans="1:9" ht="12" customHeight="1">
      <c r="A63" s="117"/>
      <c r="B63" s="65" t="s">
        <v>153</v>
      </c>
      <c r="C63" s="80">
        <v>136</v>
      </c>
      <c r="D63" s="46"/>
      <c r="E63" s="50"/>
      <c r="F63" s="48"/>
      <c r="I63" s="117"/>
    </row>
    <row r="64" spans="1:9" ht="12" customHeight="1">
      <c r="A64" s="117"/>
      <c r="B64" s="65" t="s">
        <v>154</v>
      </c>
      <c r="C64" s="80">
        <v>137</v>
      </c>
      <c r="D64" s="46">
        <v>415</v>
      </c>
      <c r="E64" s="50">
        <v>143</v>
      </c>
      <c r="F64" s="48">
        <v>3</v>
      </c>
      <c r="I64" s="117"/>
    </row>
    <row r="65" spans="1:9" ht="12" customHeight="1">
      <c r="A65" s="117"/>
      <c r="B65" s="65" t="s">
        <v>155</v>
      </c>
      <c r="C65" s="80">
        <v>138</v>
      </c>
      <c r="D65" s="46"/>
      <c r="E65" s="50"/>
      <c r="F65" s="48"/>
      <c r="I65" s="117"/>
    </row>
    <row r="66" spans="1:9" ht="12" customHeight="1">
      <c r="A66" s="117"/>
      <c r="B66" s="65" t="s">
        <v>156</v>
      </c>
      <c r="C66" s="80">
        <v>139</v>
      </c>
      <c r="D66" s="46"/>
      <c r="E66" s="50"/>
      <c r="F66" s="48"/>
      <c r="I66" s="117"/>
    </row>
    <row r="67" spans="1:9" ht="12" customHeight="1">
      <c r="A67" s="117"/>
      <c r="B67" s="65" t="s">
        <v>157</v>
      </c>
      <c r="C67" s="80">
        <v>140</v>
      </c>
      <c r="D67" s="46">
        <v>223</v>
      </c>
      <c r="E67" s="50">
        <v>71</v>
      </c>
      <c r="F67" s="48"/>
      <c r="I67" s="117"/>
    </row>
    <row r="68" spans="1:9" ht="12" customHeight="1">
      <c r="A68" s="117"/>
      <c r="B68" s="65" t="s">
        <v>158</v>
      </c>
      <c r="C68" s="80">
        <v>141</v>
      </c>
      <c r="D68" s="46">
        <v>270</v>
      </c>
      <c r="E68" s="50">
        <v>162</v>
      </c>
      <c r="F68" s="48"/>
      <c r="I68" s="117"/>
    </row>
    <row r="69" spans="1:9" ht="12" customHeight="1">
      <c r="A69" s="117"/>
      <c r="B69" s="65" t="s">
        <v>159</v>
      </c>
      <c r="C69" s="80">
        <v>142</v>
      </c>
      <c r="D69" s="46"/>
      <c r="E69" s="50"/>
      <c r="F69" s="48"/>
      <c r="I69" s="117"/>
    </row>
    <row r="70" spans="1:9" ht="12" customHeight="1">
      <c r="A70" s="117"/>
      <c r="B70" s="65" t="s">
        <v>160</v>
      </c>
      <c r="C70" s="80">
        <v>143</v>
      </c>
      <c r="D70" s="46">
        <v>188</v>
      </c>
      <c r="E70" s="50">
        <v>27</v>
      </c>
      <c r="F70" s="48"/>
      <c r="I70" s="117"/>
    </row>
    <row r="71" spans="1:9" ht="12" customHeight="1">
      <c r="A71" s="117"/>
      <c r="B71" s="65" t="s">
        <v>161</v>
      </c>
      <c r="C71" s="80">
        <v>144</v>
      </c>
      <c r="D71" s="46">
        <v>23</v>
      </c>
      <c r="E71" s="50">
        <v>8</v>
      </c>
      <c r="F71" s="48"/>
      <c r="I71" s="117"/>
    </row>
    <row r="72" spans="1:9" ht="12" customHeight="1">
      <c r="A72" s="117"/>
      <c r="B72" s="65" t="s">
        <v>316</v>
      </c>
      <c r="C72" s="80">
        <v>145</v>
      </c>
      <c r="D72" s="46"/>
      <c r="E72" s="50"/>
      <c r="F72" s="48"/>
      <c r="I72" s="117"/>
    </row>
    <row r="73" spans="1:9" ht="12" customHeight="1">
      <c r="A73" s="117"/>
      <c r="B73" s="65" t="s">
        <v>162</v>
      </c>
      <c r="C73" s="80">
        <v>146</v>
      </c>
      <c r="D73" s="46">
        <v>1270</v>
      </c>
      <c r="E73" s="50">
        <v>657</v>
      </c>
      <c r="F73" s="48">
        <v>1</v>
      </c>
      <c r="I73" s="117"/>
    </row>
    <row r="74" spans="1:9" ht="12" customHeight="1">
      <c r="A74" s="117"/>
      <c r="B74" s="65" t="s">
        <v>163</v>
      </c>
      <c r="C74" s="80">
        <v>147</v>
      </c>
      <c r="D74" s="46"/>
      <c r="E74" s="50"/>
      <c r="F74" s="48"/>
      <c r="I74" s="117"/>
    </row>
    <row r="75" spans="1:9" ht="12" customHeight="1">
      <c r="A75" s="117"/>
      <c r="B75" s="65" t="s">
        <v>164</v>
      </c>
      <c r="C75" s="80">
        <v>148</v>
      </c>
      <c r="D75" s="46"/>
      <c r="E75" s="50"/>
      <c r="F75" s="48"/>
      <c r="I75" s="117"/>
    </row>
    <row r="76" spans="1:9" ht="12" customHeight="1">
      <c r="A76" s="117"/>
      <c r="B76" s="65" t="s">
        <v>165</v>
      </c>
      <c r="C76" s="80">
        <v>149</v>
      </c>
      <c r="D76" s="46"/>
      <c r="E76" s="50"/>
      <c r="F76" s="48"/>
      <c r="I76" s="117"/>
    </row>
    <row r="77" spans="1:9" ht="12" customHeight="1">
      <c r="A77" s="117"/>
      <c r="B77" s="65" t="s">
        <v>166</v>
      </c>
      <c r="C77" s="80">
        <v>150</v>
      </c>
      <c r="D77" s="46"/>
      <c r="E77" s="50"/>
      <c r="F77" s="48"/>
      <c r="I77" s="117"/>
    </row>
    <row r="78" spans="1:9" ht="12" customHeight="1">
      <c r="A78" s="117"/>
      <c r="B78" s="65" t="s">
        <v>167</v>
      </c>
      <c r="C78" s="80">
        <v>151</v>
      </c>
      <c r="D78" s="46"/>
      <c r="E78" s="50"/>
      <c r="F78" s="48"/>
      <c r="I78" s="117"/>
    </row>
    <row r="79" spans="1:9" ht="12" customHeight="1">
      <c r="A79" s="117"/>
      <c r="B79" s="65" t="s">
        <v>168</v>
      </c>
      <c r="C79" s="80">
        <v>152</v>
      </c>
      <c r="D79" s="46"/>
      <c r="E79" s="50"/>
      <c r="F79" s="48"/>
      <c r="I79" s="117"/>
    </row>
    <row r="80" spans="1:9" ht="12" customHeight="1">
      <c r="A80" s="117"/>
      <c r="B80" s="65" t="s">
        <v>169</v>
      </c>
      <c r="C80" s="80">
        <v>153</v>
      </c>
      <c r="D80" s="46"/>
      <c r="E80" s="50"/>
      <c r="F80" s="48"/>
      <c r="I80" s="117"/>
    </row>
    <row r="81" spans="1:9" ht="12" customHeight="1">
      <c r="A81" s="117"/>
      <c r="B81" s="65" t="s">
        <v>170</v>
      </c>
      <c r="C81" s="80">
        <v>154</v>
      </c>
      <c r="D81" s="46">
        <v>83</v>
      </c>
      <c r="E81" s="50">
        <v>28</v>
      </c>
      <c r="F81" s="48">
        <v>1</v>
      </c>
      <c r="I81" s="117"/>
    </row>
    <row r="82" spans="1:9" ht="12" customHeight="1">
      <c r="A82" s="117"/>
      <c r="B82" s="65" t="s">
        <v>171</v>
      </c>
      <c r="C82" s="80">
        <v>155</v>
      </c>
      <c r="D82" s="46">
        <v>46</v>
      </c>
      <c r="E82" s="50">
        <v>8</v>
      </c>
      <c r="F82" s="48"/>
      <c r="I82" s="117"/>
    </row>
    <row r="83" spans="1:9" ht="12" customHeight="1">
      <c r="A83" s="117"/>
      <c r="B83" s="65" t="s">
        <v>172</v>
      </c>
      <c r="C83" s="80">
        <v>156</v>
      </c>
      <c r="D83" s="46"/>
      <c r="E83" s="50"/>
      <c r="F83" s="48"/>
      <c r="I83" s="117"/>
    </row>
    <row r="84" spans="1:9" ht="12" customHeight="1">
      <c r="A84" s="117"/>
      <c r="B84" s="65" t="s">
        <v>173</v>
      </c>
      <c r="C84" s="80">
        <v>157</v>
      </c>
      <c r="D84" s="46"/>
      <c r="E84" s="50"/>
      <c r="F84" s="48"/>
      <c r="I84" s="117"/>
    </row>
    <row r="85" spans="1:9" ht="12" customHeight="1">
      <c r="A85" s="117"/>
      <c r="B85" s="65" t="s">
        <v>174</v>
      </c>
      <c r="C85" s="80">
        <v>158</v>
      </c>
      <c r="D85" s="46"/>
      <c r="E85" s="50"/>
      <c r="F85" s="48"/>
      <c r="I85" s="117"/>
    </row>
    <row r="86" spans="1:9" ht="12" customHeight="1">
      <c r="A86" s="117"/>
      <c r="B86" s="65" t="s">
        <v>318</v>
      </c>
      <c r="C86" s="80">
        <v>159</v>
      </c>
      <c r="D86" s="46"/>
      <c r="E86" s="50"/>
      <c r="F86" s="48"/>
      <c r="I86" s="117"/>
    </row>
    <row r="87" spans="1:9" ht="12" customHeight="1">
      <c r="A87" s="117"/>
      <c r="B87" s="65" t="s">
        <v>317</v>
      </c>
      <c r="C87" s="80">
        <v>160</v>
      </c>
      <c r="D87" s="46"/>
      <c r="E87" s="50"/>
      <c r="F87" s="48"/>
      <c r="I87" s="117"/>
    </row>
    <row r="88" spans="1:9" ht="12" customHeight="1">
      <c r="A88" s="117"/>
      <c r="B88" s="65" t="s">
        <v>175</v>
      </c>
      <c r="C88" s="80">
        <v>161</v>
      </c>
      <c r="D88" s="46">
        <v>133</v>
      </c>
      <c r="E88" s="50">
        <v>17</v>
      </c>
      <c r="F88" s="48">
        <v>1</v>
      </c>
      <c r="I88" s="117"/>
    </row>
    <row r="89" spans="1:9" ht="12" customHeight="1">
      <c r="A89" s="117"/>
      <c r="B89" s="65" t="s">
        <v>176</v>
      </c>
      <c r="C89" s="80">
        <v>162</v>
      </c>
      <c r="D89" s="46"/>
      <c r="E89" s="50"/>
      <c r="F89" s="48"/>
      <c r="I89" s="117"/>
    </row>
    <row r="90" spans="1:9" ht="12" customHeight="1">
      <c r="A90" s="117"/>
      <c r="B90" s="65" t="s">
        <v>177</v>
      </c>
      <c r="C90" s="80">
        <v>163</v>
      </c>
      <c r="D90" s="46">
        <v>33</v>
      </c>
      <c r="E90" s="50">
        <v>6</v>
      </c>
      <c r="F90" s="48"/>
      <c r="I90" s="117"/>
    </row>
    <row r="91" spans="1:9" ht="12" customHeight="1">
      <c r="A91" s="117"/>
      <c r="B91" s="65" t="s">
        <v>178</v>
      </c>
      <c r="C91" s="80">
        <v>164</v>
      </c>
      <c r="D91" s="46"/>
      <c r="E91" s="50"/>
      <c r="F91" s="48"/>
      <c r="I91" s="117"/>
    </row>
    <row r="92" spans="1:9" ht="12" customHeight="1">
      <c r="A92" s="117"/>
      <c r="B92" s="65" t="s">
        <v>179</v>
      </c>
      <c r="C92" s="80">
        <v>165</v>
      </c>
      <c r="D92" s="46">
        <v>34</v>
      </c>
      <c r="E92" s="50">
        <v>16</v>
      </c>
      <c r="F92" s="48"/>
      <c r="I92" s="117"/>
    </row>
    <row r="93" spans="1:9" ht="12" customHeight="1">
      <c r="A93" s="117"/>
      <c r="B93" s="65" t="s">
        <v>180</v>
      </c>
      <c r="C93" s="80">
        <v>166</v>
      </c>
      <c r="D93" s="46"/>
      <c r="E93" s="50"/>
      <c r="F93" s="48"/>
      <c r="I93" s="117"/>
    </row>
    <row r="94" spans="1:9" ht="12" customHeight="1">
      <c r="A94" s="117"/>
      <c r="B94" s="65" t="s">
        <v>181</v>
      </c>
      <c r="C94" s="80">
        <v>167</v>
      </c>
      <c r="D94" s="46"/>
      <c r="E94" s="50"/>
      <c r="F94" s="48"/>
      <c r="I94" s="117"/>
    </row>
    <row r="95" spans="1:9" ht="12" customHeight="1">
      <c r="A95" s="117"/>
      <c r="B95" s="65" t="s">
        <v>182</v>
      </c>
      <c r="C95" s="80">
        <v>168</v>
      </c>
      <c r="D95" s="46"/>
      <c r="E95" s="50"/>
      <c r="F95" s="48"/>
      <c r="I95" s="117"/>
    </row>
    <row r="96" spans="1:9" ht="12" customHeight="1">
      <c r="A96" s="117"/>
      <c r="B96" s="65" t="s">
        <v>183</v>
      </c>
      <c r="C96" s="80">
        <v>169</v>
      </c>
      <c r="D96" s="46"/>
      <c r="E96" s="50"/>
      <c r="F96" s="48"/>
      <c r="I96" s="117"/>
    </row>
    <row r="97" spans="1:9" ht="12" customHeight="1">
      <c r="A97" s="117"/>
      <c r="B97" s="65" t="s">
        <v>184</v>
      </c>
      <c r="C97" s="80">
        <v>170</v>
      </c>
      <c r="D97" s="46"/>
      <c r="E97" s="50"/>
      <c r="F97" s="48"/>
      <c r="I97" s="117"/>
    </row>
    <row r="98" spans="1:9" ht="12" customHeight="1">
      <c r="A98" s="117"/>
      <c r="B98" s="65" t="s">
        <v>319</v>
      </c>
      <c r="C98" s="80">
        <v>171</v>
      </c>
      <c r="D98" s="46"/>
      <c r="E98" s="50"/>
      <c r="F98" s="48"/>
      <c r="I98" s="117"/>
    </row>
    <row r="99" spans="1:9" ht="12" customHeight="1">
      <c r="A99" s="117"/>
      <c r="B99" s="65" t="s">
        <v>320</v>
      </c>
      <c r="C99" s="80">
        <v>172</v>
      </c>
      <c r="D99" s="46"/>
      <c r="E99" s="50"/>
      <c r="F99" s="48"/>
      <c r="I99" s="117"/>
    </row>
    <row r="100" spans="1:9" ht="12" customHeight="1">
      <c r="A100" s="117"/>
      <c r="B100" s="65" t="s">
        <v>185</v>
      </c>
      <c r="C100" s="80">
        <v>173</v>
      </c>
      <c r="D100" s="46">
        <v>4</v>
      </c>
      <c r="E100" s="50">
        <v>3</v>
      </c>
      <c r="F100" s="48"/>
      <c r="I100" s="117"/>
    </row>
    <row r="101" spans="1:9" ht="12" customHeight="1">
      <c r="A101" s="117"/>
      <c r="B101" s="65" t="s">
        <v>186</v>
      </c>
      <c r="C101" s="80">
        <v>174</v>
      </c>
      <c r="D101" s="46"/>
      <c r="E101" s="50"/>
      <c r="F101" s="48"/>
      <c r="I101" s="117"/>
    </row>
    <row r="102" spans="1:9" ht="12" customHeight="1">
      <c r="A102" s="117"/>
      <c r="B102" s="65" t="s">
        <v>187</v>
      </c>
      <c r="C102" s="80">
        <v>175</v>
      </c>
      <c r="D102" s="46">
        <v>326</v>
      </c>
      <c r="E102" s="50">
        <v>295</v>
      </c>
      <c r="F102" s="48">
        <v>2</v>
      </c>
      <c r="I102" s="117"/>
    </row>
    <row r="103" spans="1:9" ht="12" customHeight="1">
      <c r="A103" s="117"/>
      <c r="B103" s="65" t="s">
        <v>321</v>
      </c>
      <c r="C103" s="80">
        <v>176</v>
      </c>
      <c r="D103" s="46"/>
      <c r="E103" s="50"/>
      <c r="F103" s="48"/>
      <c r="I103" s="117"/>
    </row>
    <row r="104" spans="1:9" ht="12" customHeight="1">
      <c r="A104" s="117"/>
      <c r="B104" s="65" t="s">
        <v>188</v>
      </c>
      <c r="C104" s="80">
        <v>177</v>
      </c>
      <c r="D104" s="46"/>
      <c r="E104" s="50"/>
      <c r="F104" s="48"/>
      <c r="I104" s="117"/>
    </row>
    <row r="105" spans="1:9" ht="12" customHeight="1">
      <c r="A105" s="117"/>
      <c r="B105" s="65" t="s">
        <v>189</v>
      </c>
      <c r="C105" s="80">
        <v>178</v>
      </c>
      <c r="D105" s="46">
        <v>18</v>
      </c>
      <c r="E105" s="50">
        <v>18</v>
      </c>
      <c r="F105" s="48"/>
      <c r="I105" s="117"/>
    </row>
    <row r="106" spans="1:9" ht="12" customHeight="1">
      <c r="A106" s="117"/>
      <c r="B106" s="65" t="s">
        <v>190</v>
      </c>
      <c r="C106" s="80">
        <v>179</v>
      </c>
      <c r="D106" s="46"/>
      <c r="E106" s="50"/>
      <c r="F106" s="48"/>
      <c r="I106" s="117"/>
    </row>
    <row r="107" spans="1:9" ht="12" customHeight="1">
      <c r="A107" s="117"/>
      <c r="B107" s="65" t="s">
        <v>191</v>
      </c>
      <c r="C107" s="80">
        <v>180</v>
      </c>
      <c r="D107" s="46"/>
      <c r="E107" s="50"/>
      <c r="F107" s="48"/>
      <c r="I107" s="117"/>
    </row>
    <row r="108" spans="1:9" ht="12" customHeight="1">
      <c r="A108" s="117"/>
      <c r="B108" s="65" t="s">
        <v>192</v>
      </c>
      <c r="C108" s="80">
        <v>181</v>
      </c>
      <c r="D108" s="46">
        <v>10</v>
      </c>
      <c r="E108" s="50"/>
      <c r="F108" s="48"/>
      <c r="I108" s="117"/>
    </row>
    <row r="109" spans="1:9" ht="12" customHeight="1">
      <c r="A109" s="117"/>
      <c r="B109" s="65" t="s">
        <v>193</v>
      </c>
      <c r="C109" s="80">
        <v>182</v>
      </c>
      <c r="D109" s="46"/>
      <c r="E109" s="50"/>
      <c r="F109" s="48"/>
      <c r="I109" s="117"/>
    </row>
    <row r="110" spans="1:9" ht="12" customHeight="1">
      <c r="A110" s="117"/>
      <c r="B110" s="65" t="s">
        <v>194</v>
      </c>
      <c r="C110" s="80">
        <v>183</v>
      </c>
      <c r="D110" s="46">
        <v>83</v>
      </c>
      <c r="E110" s="50">
        <v>44</v>
      </c>
      <c r="F110" s="48"/>
      <c r="I110" s="117"/>
    </row>
    <row r="111" spans="1:9" ht="12" customHeight="1">
      <c r="A111" s="117"/>
      <c r="B111" s="65" t="s">
        <v>195</v>
      </c>
      <c r="C111" s="80">
        <v>184</v>
      </c>
      <c r="D111" s="46"/>
      <c r="E111" s="50"/>
      <c r="F111" s="48"/>
      <c r="I111" s="117"/>
    </row>
    <row r="112" spans="1:9" ht="12" customHeight="1">
      <c r="A112" s="117"/>
      <c r="B112" s="65" t="s">
        <v>196</v>
      </c>
      <c r="C112" s="80">
        <v>185</v>
      </c>
      <c r="D112" s="46"/>
      <c r="E112" s="50"/>
      <c r="F112" s="48"/>
      <c r="I112" s="117"/>
    </row>
    <row r="113" spans="1:9" ht="12" customHeight="1">
      <c r="A113" s="117"/>
      <c r="B113" s="65" t="s">
        <v>197</v>
      </c>
      <c r="C113" s="80">
        <v>186</v>
      </c>
      <c r="D113" s="46"/>
      <c r="E113" s="50"/>
      <c r="F113" s="48"/>
      <c r="I113" s="117"/>
    </row>
    <row r="114" spans="1:9" ht="12" customHeight="1">
      <c r="A114" s="117"/>
      <c r="B114" s="65" t="s">
        <v>198</v>
      </c>
      <c r="C114" s="80">
        <v>187</v>
      </c>
      <c r="D114" s="46"/>
      <c r="E114" s="50"/>
      <c r="F114" s="48"/>
      <c r="I114" s="117"/>
    </row>
    <row r="115" spans="1:9" ht="12" customHeight="1">
      <c r="A115" s="117"/>
      <c r="B115" s="65" t="s">
        <v>199</v>
      </c>
      <c r="C115" s="80">
        <v>188</v>
      </c>
      <c r="D115" s="46"/>
      <c r="E115" s="50"/>
      <c r="F115" s="48"/>
      <c r="I115" s="117"/>
    </row>
    <row r="116" spans="1:9" ht="12" customHeight="1">
      <c r="A116" s="117"/>
      <c r="B116" s="65" t="s">
        <v>200</v>
      </c>
      <c r="C116" s="80">
        <v>189</v>
      </c>
      <c r="D116" s="46"/>
      <c r="E116" s="50"/>
      <c r="F116" s="48"/>
      <c r="I116" s="117"/>
    </row>
    <row r="117" spans="1:9" ht="12" customHeight="1">
      <c r="A117" s="117"/>
      <c r="B117" s="65" t="s">
        <v>201</v>
      </c>
      <c r="C117" s="80">
        <v>190</v>
      </c>
      <c r="D117" s="46"/>
      <c r="E117" s="50"/>
      <c r="F117" s="48"/>
      <c r="I117" s="117"/>
    </row>
    <row r="118" spans="1:9" ht="12" customHeight="1">
      <c r="A118" s="117"/>
      <c r="B118" s="65" t="s">
        <v>202</v>
      </c>
      <c r="C118" s="80">
        <v>191</v>
      </c>
      <c r="D118" s="46">
        <v>25</v>
      </c>
      <c r="E118" s="50">
        <v>21</v>
      </c>
      <c r="F118" s="48"/>
      <c r="I118" s="117"/>
    </row>
    <row r="119" spans="1:9" ht="12" customHeight="1">
      <c r="A119" s="117"/>
      <c r="B119" s="65" t="s">
        <v>203</v>
      </c>
      <c r="C119" s="80">
        <v>192</v>
      </c>
      <c r="D119" s="46">
        <v>26</v>
      </c>
      <c r="E119" s="50">
        <v>6</v>
      </c>
      <c r="F119" s="48"/>
      <c r="I119" s="117"/>
    </row>
    <row r="120" spans="1:9" ht="12" customHeight="1">
      <c r="A120" s="117"/>
      <c r="B120" s="65" t="s">
        <v>204</v>
      </c>
      <c r="C120" s="80">
        <v>193</v>
      </c>
      <c r="D120" s="46"/>
      <c r="E120" s="50"/>
      <c r="F120" s="48"/>
      <c r="I120" s="117"/>
    </row>
    <row r="121" spans="1:9" ht="12" customHeight="1">
      <c r="A121" s="117"/>
      <c r="B121" s="65" t="s">
        <v>205</v>
      </c>
      <c r="C121" s="80">
        <v>194</v>
      </c>
      <c r="D121" s="46"/>
      <c r="E121" s="50"/>
      <c r="F121" s="48"/>
      <c r="I121" s="117"/>
    </row>
    <row r="122" spans="1:9" ht="12" customHeight="1">
      <c r="A122" s="117"/>
      <c r="B122" s="65" t="s">
        <v>206</v>
      </c>
      <c r="C122" s="80">
        <v>195</v>
      </c>
      <c r="D122" s="46">
        <v>19</v>
      </c>
      <c r="E122" s="50"/>
      <c r="F122" s="48"/>
      <c r="I122" s="117"/>
    </row>
    <row r="123" spans="1:9" ht="12" customHeight="1">
      <c r="A123" s="117"/>
      <c r="B123" s="65" t="s">
        <v>207</v>
      </c>
      <c r="C123" s="80">
        <v>196</v>
      </c>
      <c r="D123" s="46">
        <v>34</v>
      </c>
      <c r="E123" s="50">
        <v>2</v>
      </c>
      <c r="F123" s="48"/>
      <c r="I123" s="117"/>
    </row>
    <row r="124" spans="1:9" ht="12" customHeight="1">
      <c r="A124" s="117"/>
      <c r="B124" s="65" t="s">
        <v>208</v>
      </c>
      <c r="C124" s="80">
        <v>197</v>
      </c>
      <c r="D124" s="46"/>
      <c r="E124" s="50"/>
      <c r="F124" s="48"/>
      <c r="I124" s="117"/>
    </row>
    <row r="125" spans="1:9" ht="12" customHeight="1">
      <c r="A125" s="117"/>
      <c r="B125" s="65" t="s">
        <v>209</v>
      </c>
      <c r="C125" s="80">
        <v>198</v>
      </c>
      <c r="D125" s="46"/>
      <c r="E125" s="50"/>
      <c r="F125" s="48"/>
      <c r="I125" s="117"/>
    </row>
    <row r="126" spans="1:9" ht="12" customHeight="1">
      <c r="A126" s="117"/>
      <c r="B126" s="65" t="s">
        <v>210</v>
      </c>
      <c r="C126" s="80">
        <v>199</v>
      </c>
      <c r="D126" s="46"/>
      <c r="E126" s="50"/>
      <c r="F126" s="48"/>
      <c r="I126" s="117"/>
    </row>
    <row r="127" spans="1:9" ht="12" customHeight="1">
      <c r="A127" s="117"/>
      <c r="B127" s="65" t="s">
        <v>211</v>
      </c>
      <c r="C127" s="80">
        <v>200</v>
      </c>
      <c r="D127" s="46">
        <v>406</v>
      </c>
      <c r="E127" s="50">
        <v>406</v>
      </c>
      <c r="F127" s="48"/>
      <c r="I127" s="117"/>
    </row>
    <row r="128" spans="1:9" ht="12" customHeight="1">
      <c r="A128" s="117"/>
      <c r="B128" s="65" t="s">
        <v>212</v>
      </c>
      <c r="C128" s="80">
        <v>201</v>
      </c>
      <c r="D128" s="46"/>
      <c r="E128" s="50"/>
      <c r="F128" s="48"/>
      <c r="I128" s="117"/>
    </row>
    <row r="129" spans="1:9" ht="12" customHeight="1">
      <c r="A129" s="117"/>
      <c r="B129" s="65" t="s">
        <v>213</v>
      </c>
      <c r="C129" s="80">
        <v>202</v>
      </c>
      <c r="D129" s="46"/>
      <c r="E129" s="50"/>
      <c r="F129" s="48"/>
      <c r="I129" s="117"/>
    </row>
    <row r="130" spans="1:9" ht="12" customHeight="1">
      <c r="A130" s="117"/>
      <c r="B130" s="65" t="s">
        <v>214</v>
      </c>
      <c r="C130" s="80">
        <v>203</v>
      </c>
      <c r="D130" s="46">
        <v>985</v>
      </c>
      <c r="E130" s="50">
        <v>10</v>
      </c>
      <c r="F130" s="48">
        <v>8</v>
      </c>
      <c r="I130" s="117"/>
    </row>
    <row r="131" spans="1:9" ht="12" customHeight="1">
      <c r="A131" s="117"/>
      <c r="B131" s="65" t="s">
        <v>215</v>
      </c>
      <c r="C131" s="80">
        <v>204</v>
      </c>
      <c r="D131" s="46">
        <v>311</v>
      </c>
      <c r="E131" s="50"/>
      <c r="F131" s="48"/>
      <c r="I131" s="117"/>
    </row>
    <row r="132" spans="1:9" ht="12" customHeight="1">
      <c r="A132" s="117"/>
      <c r="B132" s="65" t="s">
        <v>216</v>
      </c>
      <c r="C132" s="80">
        <v>205</v>
      </c>
      <c r="D132" s="46"/>
      <c r="E132" s="50"/>
      <c r="F132" s="48"/>
      <c r="I132" s="117"/>
    </row>
    <row r="133" spans="1:9" ht="12" customHeight="1">
      <c r="A133" s="117"/>
      <c r="B133" s="65" t="s">
        <v>217</v>
      </c>
      <c r="C133" s="80">
        <v>206</v>
      </c>
      <c r="D133" s="46"/>
      <c r="E133" s="50"/>
      <c r="F133" s="48"/>
      <c r="I133" s="117"/>
    </row>
    <row r="134" spans="1:9" ht="12" customHeight="1">
      <c r="A134" s="117"/>
      <c r="B134" s="65" t="s">
        <v>218</v>
      </c>
      <c r="C134" s="80">
        <v>207</v>
      </c>
      <c r="D134" s="46">
        <v>152</v>
      </c>
      <c r="E134" s="50">
        <v>152</v>
      </c>
      <c r="F134" s="48">
        <v>5</v>
      </c>
      <c r="I134" s="117"/>
    </row>
    <row r="135" spans="1:9" ht="12" customHeight="1">
      <c r="A135" s="117"/>
      <c r="B135" s="65" t="s">
        <v>322</v>
      </c>
      <c r="C135" s="80">
        <v>208</v>
      </c>
      <c r="D135" s="46">
        <v>44</v>
      </c>
      <c r="E135" s="50">
        <v>44</v>
      </c>
      <c r="F135" s="48">
        <v>1</v>
      </c>
      <c r="I135" s="117"/>
    </row>
    <row r="136" spans="1:9" ht="12" customHeight="1">
      <c r="A136" s="117"/>
      <c r="B136" s="65" t="s">
        <v>219</v>
      </c>
      <c r="C136" s="80">
        <v>209</v>
      </c>
      <c r="D136" s="46">
        <v>153</v>
      </c>
      <c r="E136" s="50">
        <v>34</v>
      </c>
      <c r="F136" s="48">
        <v>1</v>
      </c>
      <c r="I136" s="117"/>
    </row>
    <row r="137" spans="1:9" ht="12" customHeight="1">
      <c r="A137" s="117"/>
      <c r="B137" s="65" t="s">
        <v>220</v>
      </c>
      <c r="C137" s="80">
        <v>210</v>
      </c>
      <c r="D137" s="46">
        <v>110</v>
      </c>
      <c r="E137" s="50">
        <v>35</v>
      </c>
      <c r="F137" s="48"/>
      <c r="I137" s="117"/>
    </row>
    <row r="138" spans="1:9" ht="10.5">
      <c r="A138" s="117"/>
      <c r="B138" s="65" t="s">
        <v>221</v>
      </c>
      <c r="C138" s="80">
        <v>211</v>
      </c>
      <c r="D138" s="46"/>
      <c r="E138" s="50"/>
      <c r="F138" s="48"/>
      <c r="I138" s="117"/>
    </row>
    <row r="139" spans="1:9" ht="10.5">
      <c r="A139" s="117"/>
      <c r="B139" s="65" t="s">
        <v>323</v>
      </c>
      <c r="C139" s="80">
        <v>212</v>
      </c>
      <c r="D139" s="46"/>
      <c r="E139" s="50"/>
      <c r="F139" s="48"/>
      <c r="I139" s="117"/>
    </row>
    <row r="140" spans="1:9" ht="10.5">
      <c r="A140" s="117"/>
      <c r="B140" s="65" t="s">
        <v>324</v>
      </c>
      <c r="C140" s="80">
        <v>213</v>
      </c>
      <c r="D140" s="46"/>
      <c r="E140" s="50"/>
      <c r="F140" s="48"/>
      <c r="I140" s="117"/>
    </row>
    <row r="141" spans="1:9" ht="10.5">
      <c r="A141" s="117"/>
      <c r="B141" s="65" t="s">
        <v>222</v>
      </c>
      <c r="C141" s="80">
        <v>214</v>
      </c>
      <c r="D141" s="46"/>
      <c r="E141" s="50"/>
      <c r="F141" s="48"/>
      <c r="I141" s="117"/>
    </row>
    <row r="142" spans="1:9" ht="10.5">
      <c r="A142" s="117"/>
      <c r="B142" s="65" t="s">
        <v>223</v>
      </c>
      <c r="C142" s="80">
        <v>215</v>
      </c>
      <c r="D142" s="46">
        <v>45</v>
      </c>
      <c r="E142" s="50">
        <v>37</v>
      </c>
      <c r="F142" s="48"/>
      <c r="I142" s="117"/>
    </row>
    <row r="143" spans="1:9" ht="10.5" hidden="1">
      <c r="A143" s="117"/>
      <c r="I143" s="117"/>
    </row>
    <row r="144" spans="1:9" s="84" customFormat="1" ht="6" hidden="1">
      <c r="A144" s="169"/>
      <c r="B144" s="169"/>
      <c r="C144" s="169"/>
      <c r="D144" s="169"/>
      <c r="E144" s="169"/>
      <c r="F144" s="169"/>
      <c r="G144" s="169"/>
      <c r="H144" s="169"/>
      <c r="I144" s="169"/>
    </row>
  </sheetData>
  <sheetProtection password="D941" sheet="1"/>
  <mergeCells count="11">
    <mergeCell ref="H4:H6"/>
    <mergeCell ref="A1:I1"/>
    <mergeCell ref="A144:I144"/>
    <mergeCell ref="A2:A143"/>
    <mergeCell ref="I2:I143"/>
    <mergeCell ref="B2:F2"/>
    <mergeCell ref="B4:B5"/>
    <mergeCell ref="C4:C5"/>
    <mergeCell ref="D4:E4"/>
    <mergeCell ref="F4:F5"/>
    <mergeCell ref="G4:G6"/>
  </mergeCells>
  <conditionalFormatting sqref="D7:E142">
    <cfRule type="expression" priority="1" dxfId="3" stopIfTrue="1">
      <formula>$D7&lt;$E7</formula>
    </cfRule>
  </conditionalFormatting>
  <conditionalFormatting sqref="D7">
    <cfRule type="expression" priority="2" dxfId="1" stopIfTrue="1">
      <formula>$D$7&gt;$G$7</formula>
    </cfRule>
  </conditionalFormatting>
  <conditionalFormatting sqref="E7">
    <cfRule type="expression" priority="3" dxfId="1" stopIfTrue="1">
      <formula>$E$7&gt;$H$7</formula>
    </cfRule>
  </conditionalFormatting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zoomScalePageLayoutView="0" workbookViewId="0" topLeftCell="B2">
      <selection activeCell="H28" sqref="H28"/>
    </sheetView>
  </sheetViews>
  <sheetFormatPr defaultColWidth="9.00390625" defaultRowHeight="12.75"/>
  <cols>
    <col min="1" max="1" width="0.875" style="15" hidden="1" customWidth="1"/>
    <col min="2" max="2" width="60.375" style="15" customWidth="1"/>
    <col min="3" max="3" width="6.00390625" style="15" bestFit="1" customWidth="1"/>
    <col min="4" max="4" width="12.375" style="15" customWidth="1"/>
    <col min="5" max="5" width="3.625" style="15" customWidth="1"/>
    <col min="6" max="6" width="16.00390625" style="15" customWidth="1"/>
    <col min="7" max="7" width="3.25390625" style="15" customWidth="1"/>
    <col min="8" max="8" width="18.125" style="15" customWidth="1"/>
    <col min="9" max="9" width="0.875" style="15" hidden="1" customWidth="1"/>
    <col min="10" max="16384" width="9.125" style="15" customWidth="1"/>
  </cols>
  <sheetData>
    <row r="1" spans="1:9" s="84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4" customFormat="1" ht="12.75">
      <c r="A2" s="117"/>
      <c r="B2" s="192" t="s">
        <v>70</v>
      </c>
      <c r="C2" s="192"/>
      <c r="D2" s="192"/>
      <c r="E2" s="192"/>
      <c r="F2" s="192"/>
      <c r="G2" s="79"/>
      <c r="H2" s="79"/>
      <c r="I2" s="117"/>
    </row>
    <row r="3" spans="1:9" s="4" customFormat="1" ht="10.5">
      <c r="A3" s="117"/>
      <c r="B3" s="15"/>
      <c r="C3" s="31"/>
      <c r="E3" s="5"/>
      <c r="F3" s="31" t="s">
        <v>1</v>
      </c>
      <c r="G3" s="5"/>
      <c r="H3" s="5"/>
      <c r="I3" s="117"/>
    </row>
    <row r="4" spans="1:9" ht="21">
      <c r="A4" s="117"/>
      <c r="B4" s="19" t="s">
        <v>68</v>
      </c>
      <c r="C4" s="19" t="s">
        <v>0</v>
      </c>
      <c r="D4" s="167" t="s">
        <v>3</v>
      </c>
      <c r="E4" s="167"/>
      <c r="F4" s="167"/>
      <c r="I4" s="117"/>
    </row>
    <row r="5" spans="1:9" ht="10.5">
      <c r="A5" s="117"/>
      <c r="B5" s="20">
        <v>1</v>
      </c>
      <c r="C5" s="20">
        <v>2</v>
      </c>
      <c r="D5" s="188">
        <v>3</v>
      </c>
      <c r="E5" s="188"/>
      <c r="F5" s="188"/>
      <c r="I5" s="117"/>
    </row>
    <row r="6" spans="1:9" ht="21.75" customHeight="1">
      <c r="A6" s="117"/>
      <c r="B6" s="55" t="s">
        <v>329</v>
      </c>
      <c r="C6" s="59">
        <v>216</v>
      </c>
      <c r="D6" s="189">
        <f>SUM(D7:F9)</f>
        <v>9</v>
      </c>
      <c r="E6" s="190"/>
      <c r="F6" s="191"/>
      <c r="I6" s="117"/>
    </row>
    <row r="7" spans="1:9" ht="21.75" customHeight="1">
      <c r="A7" s="117"/>
      <c r="B7" s="63" t="s">
        <v>327</v>
      </c>
      <c r="C7" s="59">
        <v>217</v>
      </c>
      <c r="D7" s="185">
        <v>9</v>
      </c>
      <c r="E7" s="186"/>
      <c r="F7" s="187"/>
      <c r="I7" s="117"/>
    </row>
    <row r="8" spans="1:9" s="4" customFormat="1" ht="21.75" customHeight="1">
      <c r="A8" s="117"/>
      <c r="B8" s="66" t="s">
        <v>71</v>
      </c>
      <c r="C8" s="59">
        <v>218</v>
      </c>
      <c r="D8" s="185"/>
      <c r="E8" s="186"/>
      <c r="F8" s="187"/>
      <c r="I8" s="117"/>
    </row>
    <row r="9" spans="1:9" ht="21.75" customHeight="1">
      <c r="A9" s="117"/>
      <c r="B9" s="66" t="s">
        <v>72</v>
      </c>
      <c r="C9" s="59">
        <v>219</v>
      </c>
      <c r="D9" s="185"/>
      <c r="E9" s="186"/>
      <c r="F9" s="187"/>
      <c r="I9" s="117"/>
    </row>
    <row r="10" spans="1:9" ht="21.75" customHeight="1">
      <c r="A10" s="117"/>
      <c r="B10" s="78" t="s">
        <v>73</v>
      </c>
      <c r="C10" s="59">
        <v>220</v>
      </c>
      <c r="D10" s="185">
        <v>193</v>
      </c>
      <c r="E10" s="186"/>
      <c r="F10" s="187"/>
      <c r="I10" s="117"/>
    </row>
    <row r="11" spans="1:9" ht="21.75" customHeight="1">
      <c r="A11" s="117"/>
      <c r="B11" s="66" t="s">
        <v>328</v>
      </c>
      <c r="C11" s="59">
        <v>221</v>
      </c>
      <c r="D11" s="185">
        <v>5</v>
      </c>
      <c r="E11" s="186"/>
      <c r="F11" s="187"/>
      <c r="I11" s="117"/>
    </row>
    <row r="12" spans="1:9" ht="21.75" customHeight="1">
      <c r="A12" s="117"/>
      <c r="B12" s="66" t="s">
        <v>74</v>
      </c>
      <c r="C12" s="59">
        <v>222</v>
      </c>
      <c r="D12" s="185">
        <v>41</v>
      </c>
      <c r="E12" s="186"/>
      <c r="F12" s="187"/>
      <c r="I12" s="117"/>
    </row>
    <row r="13" spans="1:9" ht="21.75" customHeight="1">
      <c r="A13" s="117"/>
      <c r="B13" s="78" t="s">
        <v>75</v>
      </c>
      <c r="C13" s="59">
        <v>223</v>
      </c>
      <c r="D13" s="185"/>
      <c r="E13" s="186"/>
      <c r="F13" s="187"/>
      <c r="I13" s="117"/>
    </row>
    <row r="14" spans="1:9" ht="21.75" customHeight="1">
      <c r="A14" s="117"/>
      <c r="B14" s="78" t="s">
        <v>76</v>
      </c>
      <c r="C14" s="59">
        <v>224</v>
      </c>
      <c r="D14" s="185"/>
      <c r="E14" s="186"/>
      <c r="F14" s="187"/>
      <c r="I14" s="117"/>
    </row>
    <row r="15" spans="1:9" ht="21.75" customHeight="1">
      <c r="A15" s="117"/>
      <c r="B15" s="78" t="s">
        <v>77</v>
      </c>
      <c r="C15" s="59">
        <v>225</v>
      </c>
      <c r="D15" s="185">
        <v>1</v>
      </c>
      <c r="E15" s="186"/>
      <c r="F15" s="187"/>
      <c r="I15" s="117"/>
    </row>
    <row r="16" spans="1:9" ht="21.75" customHeight="1">
      <c r="A16" s="117"/>
      <c r="B16" s="78" t="s">
        <v>78</v>
      </c>
      <c r="C16" s="59">
        <v>226</v>
      </c>
      <c r="D16" s="185"/>
      <c r="E16" s="186"/>
      <c r="F16" s="187"/>
      <c r="I16" s="117"/>
    </row>
    <row r="17" spans="1:9" ht="10.5">
      <c r="A17" s="117"/>
      <c r="B17" s="32"/>
      <c r="C17" s="23"/>
      <c r="D17" s="23"/>
      <c r="E17" s="23"/>
      <c r="F17" s="23"/>
      <c r="G17" s="23"/>
      <c r="H17" s="27"/>
      <c r="I17" s="117"/>
    </row>
    <row r="18" spans="1:9" ht="10.5">
      <c r="A18" s="117"/>
      <c r="I18" s="117"/>
    </row>
    <row r="19" spans="1:9" ht="42">
      <c r="A19" s="117"/>
      <c r="B19" s="33" t="s">
        <v>262</v>
      </c>
      <c r="C19" s="183" t="s">
        <v>337</v>
      </c>
      <c r="D19" s="183"/>
      <c r="E19" s="34"/>
      <c r="F19" s="87" t="s">
        <v>338</v>
      </c>
      <c r="G19" s="34"/>
      <c r="H19" s="87"/>
      <c r="I19" s="117"/>
    </row>
    <row r="20" spans="1:9" ht="10.5">
      <c r="A20" s="117"/>
      <c r="B20" s="35"/>
      <c r="C20" s="182" t="s">
        <v>6</v>
      </c>
      <c r="D20" s="182"/>
      <c r="E20" s="36"/>
      <c r="F20" s="57" t="s">
        <v>5</v>
      </c>
      <c r="G20" s="36"/>
      <c r="H20" s="37" t="s">
        <v>224</v>
      </c>
      <c r="I20" s="117"/>
    </row>
    <row r="21" spans="1:9" ht="10.5">
      <c r="A21" s="117"/>
      <c r="B21" s="35"/>
      <c r="C21" s="36"/>
      <c r="D21" s="36"/>
      <c r="E21" s="36"/>
      <c r="F21" s="36"/>
      <c r="G21" s="36"/>
      <c r="H21" s="77"/>
      <c r="I21" s="117"/>
    </row>
    <row r="22" spans="1:9" ht="10.5">
      <c r="A22" s="117"/>
      <c r="B22" s="35"/>
      <c r="C22" s="184"/>
      <c r="D22" s="184"/>
      <c r="E22" s="38"/>
      <c r="F22" s="58">
        <f ca="1">NOW()</f>
        <v>41292.40465613426</v>
      </c>
      <c r="G22" s="38"/>
      <c r="H22" s="39"/>
      <c r="I22" s="117"/>
    </row>
    <row r="23" spans="1:9" ht="21">
      <c r="A23" s="117"/>
      <c r="B23" s="4"/>
      <c r="C23" s="182" t="s">
        <v>79</v>
      </c>
      <c r="D23" s="182"/>
      <c r="E23" s="36"/>
      <c r="F23" s="57" t="s">
        <v>225</v>
      </c>
      <c r="G23" s="36"/>
      <c r="H23" s="40"/>
      <c r="I23" s="117"/>
    </row>
    <row r="24" spans="1:9" ht="10.5" hidden="1">
      <c r="A24" s="117"/>
      <c r="I24" s="117"/>
    </row>
    <row r="25" spans="1:9" s="84" customFormat="1" ht="6" hidden="1">
      <c r="A25" s="169"/>
      <c r="B25" s="169"/>
      <c r="C25" s="169"/>
      <c r="D25" s="169"/>
      <c r="E25" s="169"/>
      <c r="F25" s="169"/>
      <c r="G25" s="169"/>
      <c r="H25" s="169"/>
      <c r="I25" s="169"/>
    </row>
  </sheetData>
  <sheetProtection password="D941" sheet="1"/>
  <mergeCells count="22">
    <mergeCell ref="A1:I1"/>
    <mergeCell ref="A25:I25"/>
    <mergeCell ref="A2:A24"/>
    <mergeCell ref="I2:I24"/>
    <mergeCell ref="B2:F2"/>
    <mergeCell ref="D4:F4"/>
    <mergeCell ref="D11:F11"/>
    <mergeCell ref="D10:F10"/>
    <mergeCell ref="C20:D20"/>
    <mergeCell ref="D9:F9"/>
    <mergeCell ref="D5:F5"/>
    <mergeCell ref="D16:F16"/>
    <mergeCell ref="D6:F6"/>
    <mergeCell ref="D13:F13"/>
    <mergeCell ref="D12:F12"/>
    <mergeCell ref="D7:F7"/>
    <mergeCell ref="C23:D23"/>
    <mergeCell ref="C19:D19"/>
    <mergeCell ref="C22:D22"/>
    <mergeCell ref="D8:F8"/>
    <mergeCell ref="D15:F15"/>
    <mergeCell ref="D14:F14"/>
  </mergeCells>
  <conditionalFormatting sqref="D10:D12">
    <cfRule type="expression" priority="1" dxfId="0" stopIfTrue="1">
      <formula>$D$10&lt;($D$11+$D$12)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2013-01-18T06:43:18Z</cp:lastPrinted>
  <dcterms:created xsi:type="dcterms:W3CDTF">2005-08-31T07:12:42Z</dcterms:created>
  <dcterms:modified xsi:type="dcterms:W3CDTF">2013-01-18T06:45:31Z</dcterms:modified>
  <cp:category/>
  <cp:version/>
  <cp:contentType/>
  <cp:contentStatus/>
</cp:coreProperties>
</file>