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43" activeTab="1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<sst xmlns="http://schemas.openxmlformats.org/spreadsheetml/2006/main" count="1486" uniqueCount="427">
  <si>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</si>
  <si>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</si>
  <si>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</si>
  <si>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</si>
  <si>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</si>
  <si>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</si>
  <si>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</si>
  <si>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</si>
  <si>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</si>
  <si>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</si>
  <si>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</si>
  <si>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</si>
  <si>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</si>
  <si>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</si>
  <si>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</si>
  <si>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</si>
  <si>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</si>
  <si>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</si>
  <si>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</si>
  <si>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</si>
  <si>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</si>
  <si>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</si>
  <si>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</si>
  <si>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</si>
  <si>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</si>
  <si>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</si>
  <si>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</si>
  <si>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</si>
  <si>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</si>
  <si>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</si>
  <si>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</si>
  <si>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</si>
  <si>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</si>
  <si>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</si>
  <si>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</si>
  <si>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</si>
  <si>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</si>
  <si>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</si>
  <si>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</si>
  <si>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</si>
  <si>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</si>
  <si>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</si>
  <si>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</si>
  <si>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</si>
  <si>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</si>
  <si>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</si>
  <si>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</si>
  <si>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</si>
  <si>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</si>
  <si>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</si>
  <si>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</si>
  <si>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</si>
  <si>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</si>
  <si>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</si>
  <si>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</si>
  <si>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</si>
  <si>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</si>
  <si>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</si>
  <si>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</si>
  <si>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</si>
  <si>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</si>
  <si>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</si>
  <si>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</si>
  <si>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</si>
  <si>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</si>
  <si>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</si>
  <si>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</si>
  <si>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</si>
  <si>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</si>
  <si>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</si>
  <si>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</si>
  <si>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</si>
  <si>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</si>
  <si>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</si>
  <si>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</si>
  <si>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</si>
  <si>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</si>
  <si>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</si>
  <si>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</si>
  <si>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</si>
  <si>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</si>
  <si>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</si>
  <si>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</si>
  <si>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</si>
  <si>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</si>
  <si>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</si>
  <si>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</si>
  <si>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</si>
  <si>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</si>
  <si>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</si>
  <si>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</si>
  <si>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</si>
  <si>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</si>
  <si>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</si>
  <si>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</si>
  <si>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</si>
  <si>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</si>
  <si>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</si>
  <si>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</si>
  <si>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</si>
  <si>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</si>
  <si>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</si>
  <si>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</si>
  <si>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</si>
  <si>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</si>
  <si>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</si>
  <si>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</si>
  <si>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</si>
  <si>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</si>
  <si>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</si>
  <si>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</si>
  <si>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</si>
  <si>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</si>
  <si>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</si>
  <si>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</si>
  <si>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</si>
  <si>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</si>
  <si>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</si>
  <si>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</si>
  <si>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</si>
  <si>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</si>
  <si>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</si>
  <si>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</si>
  <si>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</si>
  <si>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</si>
  <si>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</si>
  <si>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</si>
  <si>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</si>
  <si>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</si>
  <si>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</si>
  <si>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</si>
  <si>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</si>
  <si>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</si>
  <si>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</si>
  <si>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</si>
  <si>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</si>
  <si>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</si>
  <si>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</si>
  <si>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</si>
  <si>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</si>
  <si>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</si>
  <si>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</si>
  <si>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</si>
  <si>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</si>
  <si>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</si>
  <si>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</si>
  <si>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</si>
  <si>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</si>
  <si>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</si>
  <si>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</si>
  <si>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</si>
  <si>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</si>
  <si>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</si>
  <si>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</si>
  <si>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</si>
  <si>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</si>
  <si>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</si>
  <si>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</si>
  <si>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</si>
  <si>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</si>
  <si>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</si>
  <si>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</si>
  <si>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</si>
  <si>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</si>
  <si>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</si>
  <si>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</si>
  <si>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</si>
  <si>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</si>
  <si>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</si>
  <si>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</si>
  <si>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</si>
  <si>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</si>
  <si>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</si>
  <si>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</si>
  <si>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</si>
  <si>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</si>
  <si>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</si>
  <si>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</si>
  <si>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</si>
  <si>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</si>
  <si>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</si>
  <si>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</si>
  <si>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</si>
  <si>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</si>
  <si>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</si>
  <si>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</si>
  <si>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</si>
  <si>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</si>
  <si>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</si>
  <si>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</si>
  <si>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</si>
  <si>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</si>
  <si>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</si>
  <si>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</si>
  <si>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</si>
  <si>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</si>
  <si>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</si>
  <si>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</si>
  <si>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</si>
  <si>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</si>
  <si>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</si>
  <si>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</si>
  <si>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</si>
  <si>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</si>
  <si>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</si>
  <si>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</si>
  <si>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</si>
  <si>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</si>
  <si>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</si>
  <si>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</si>
  <si>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</si>
  <si>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</si>
  <si>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</si>
  <si>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</si>
  <si>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</si>
  <si>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</si>
  <si>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</si>
  <si>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</si>
  <si>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</si>
  <si>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</si>
  <si>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</si>
  <si>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</si>
  <si>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</si>
  <si>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</si>
  <si>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</si>
  <si>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</si>
  <si>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</si>
  <si>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</si>
  <si>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</si>
  <si>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</si>
  <si>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</si>
  <si>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</si>
  <si>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</si>
  <si>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</si>
  <si>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</si>
  <si>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</si>
  <si>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</si>
  <si>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</si>
  <si>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</si>
  <si>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</si>
  <si>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</si>
  <si>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</si>
  <si>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</si>
  <si>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</si>
  <si>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</si>
  <si>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</si>
  <si>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</si>
  <si>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</si>
  <si>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</si>
  <si>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</si>
  <si>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</si>
  <si>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</si>
  <si>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</si>
  <si>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</si>
  <si>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</si>
  <si>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</si>
  <si>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</si>
  <si>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</si>
  <si>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</si>
  <si>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</si>
  <si>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</si>
  <si>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</si>
  <si>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</si>
  <si>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</si>
  <si>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</si>
  <si>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</si>
  <si>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</si>
  <si>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</si>
  <si>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</si>
  <si>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</si>
  <si>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</si>
  <si>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</si>
  <si>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</si>
  <si>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</si>
  <si>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</si>
  <si>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</si>
  <si>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</si>
  <si>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</si>
  <si>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</si>
  <si>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</si>
  <si>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</si>
  <si>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</si>
  <si>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</si>
  <si>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</si>
  <si>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</si>
  <si>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</si>
  <si>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</si>
  <si>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</si>
  <si>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</si>
  <si>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</si>
  <si>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</si>
  <si>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</si>
  <si>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</si>
  <si>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</si>
  <si>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</si>
  <si>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</si>
  <si>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</si>
  <si>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</si>
  <si>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</si>
  <si>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</si>
  <si>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</si>
  <si>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</si>
  <si>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</si>
  <si>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</si>
  <si>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</si>
  <si>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</si>
  <si>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</si>
  <si>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</si>
  <si>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</si>
  <si>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</si>
  <si>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</si>
  <si>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</si>
  <si>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</si>
  <si>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</si>
  <si>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</si>
  <si>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</si>
  <si>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</si>
  <si>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</si>
  <si>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</si>
  <si>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</si>
  <si>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</si>
  <si>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</si>
  <si>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</si>
  <si>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</si>
  <si>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</si>
  <si>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</si>
  <si>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</si>
  <si>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</si>
  <si>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</si>
  <si>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</si>
  <si>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</si>
  <si>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</si>
  <si>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</si>
  <si>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</si>
  <si>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</si>
  <si>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</si>
  <si>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</si>
  <si>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</si>
  <si>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</si>
  <si>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</si>
  <si>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</si>
  <si>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</si>
  <si>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</si>
  <si>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</si>
  <si>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</si>
  <si>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</si>
  <si>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</si>
  <si>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</si>
  <si>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</si>
  <si>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</si>
  <si>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</si>
  <si>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</si>
  <si>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</si>
  <si>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</si>
  <si>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</si>
  <si>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</si>
  <si>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</si>
  <si>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</si>
  <si>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</si>
  <si>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</si>
  <si>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</si>
  <si>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</si>
  <si>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</si>
  <si>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</si>
  <si>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</si>
  <si>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</si>
  <si>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</si>
  <si>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</si>
  <si>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</si>
  <si>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</si>
  <si>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</si>
  <si>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</si>
  <si>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</si>
  <si>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</si>
  <si>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</si>
  <si>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</si>
  <si>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</si>
  <si>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</si>
  <si>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</si>
  <si>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</si>
  <si>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</si>
  <si>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</si>
  <si>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</si>
  <si>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</si>
  <si>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</si>
  <si>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</si>
  <si>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</si>
  <si>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</si>
  <si>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</si>
  <si>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</si>
  <si>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</si>
  <si>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</si>
  <si>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</si>
  <si>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</si>
  <si>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</si>
  <si>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</si>
  <si>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</si>
  <si>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</si>
  <si>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</si>
  <si>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</si>
  <si>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</si>
  <si>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</si>
  <si>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</si>
  <si>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</si>
  <si>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</si>
  <si>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</si>
  <si>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</si>
  <si>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</si>
  <si>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</si>
  <si>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</si>
  <si>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</si>
  <si>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</si>
  <si>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</si>
  <si>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</si>
  <si>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</si>
  <si>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</si>
  <si>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</si>
  <si>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</si>
  <si>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</si>
  <si>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</si>
  <si>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</si>
  <si>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</si>
  <si>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</si>
  <si>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</si>
  <si>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МБОУ ДОД РМР ДЮСШ "КОМЕТА"</t>
  </si>
  <si>
    <t>143130 Московская область Рузский район гп. Тучково Восточный микрорайон д. 22 "С"</t>
  </si>
  <si>
    <t>78073081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</si>
</sst>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"/>
    <numFmt numFmtId="181" formatCode="#,##0.0"/>
    <numFmt numFmtId="182" formatCode="[$-FC19]d\ mmmm\ yyyy\ &quot;г.&quot;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"/>
    <numFmt numFmtId="190" formatCode="#.##"/>
    <numFmt numFmtId="191" formatCode="0.0_ ;\-0.0\ "/>
    <numFmt numFmtId="192" formatCode="#####"/>
    <numFmt numFmtId="193" formatCode="##.#"/>
    <numFmt numFmtId="194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Border="0" applyAlignment="0" applyProtection="0"/>
    <xf numFmtId="0" fontId="54" fillId="30" borderId="8" applyNumberFormat="0" applyBorder="0" applyProtection="0">
      <alignment horizontal="center" vertical="center" wrapText="1"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9" fontId="57" fillId="33" borderId="8" applyBorder="0">
      <alignment horizontal="center" vertical="center" wrapText="1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61" fillId="0" borderId="0" xfId="0" applyFont="1" applyFill="1" applyAlignment="1" applyProtection="1">
      <alignment/>
      <protection/>
    </xf>
    <xf numFmtId="0" fontId="57" fillId="0" borderId="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left" vertical="center" wrapText="1"/>
      <protection/>
    </xf>
    <xf numFmtId="0" fontId="57" fillId="0" borderId="8" xfId="0" applyFont="1" applyBorder="1" applyAlignment="1" applyProtection="1">
      <alignment horizontal="left" vertical="center" wrapText="1" indent="1"/>
      <protection/>
    </xf>
    <xf numFmtId="0" fontId="70" fillId="0" borderId="8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textRotation="90" wrapText="1"/>
      <protection/>
    </xf>
    <xf numFmtId="0" fontId="57" fillId="0" borderId="8" xfId="0" applyFont="1" applyBorder="1" applyAlignment="1" applyProtection="1" quotePrefix="1">
      <alignment horizontal="center" vertical="center" wrapText="1"/>
      <protection/>
    </xf>
    <xf numFmtId="16" fontId="57" fillId="0" borderId="8" xfId="0" applyNumberFormat="1" applyFont="1" applyBorder="1" applyAlignment="1" applyProtection="1" quotePrefix="1">
      <alignment horizontal="center" vertical="center" wrapText="1"/>
      <protection/>
    </xf>
    <xf numFmtId="0" fontId="57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0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left" wrapText="1" indent="2"/>
      <protection/>
    </xf>
    <xf numFmtId="0" fontId="57" fillId="0" borderId="8" xfId="0" applyFont="1" applyBorder="1" applyAlignment="1" applyProtection="1">
      <alignment horizontal="left" indent="2"/>
      <protection/>
    </xf>
    <xf numFmtId="0" fontId="57" fillId="0" borderId="8" xfId="0" applyFont="1" applyBorder="1" applyAlignment="1" applyProtection="1">
      <alignment horizontal="left"/>
      <protection/>
    </xf>
    <xf numFmtId="0" fontId="70" fillId="0" borderId="8" xfId="0" applyFont="1" applyBorder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38" fillId="33" borderId="8" xfId="63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52" fillId="29" borderId="0" xfId="51" applyAlignment="1" applyProtection="1">
      <alignment wrapText="1"/>
      <protection/>
    </xf>
    <xf numFmtId="0" fontId="38" fillId="33" borderId="8" xfId="63" applyFont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189" fontId="57" fillId="33" borderId="8" xfId="58" applyBorder="1">
      <alignment horizontal="center" vertical="center" wrapText="1"/>
      <protection/>
    </xf>
    <xf numFmtId="189" fontId="57" fillId="33" borderId="8" xfId="58" applyBorder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 locked="0"/>
    </xf>
    <xf numFmtId="189" fontId="57" fillId="33" borderId="8" xfId="58" applyBorder="1" applyAlignment="1" applyProtection="1">
      <alignment horizontal="center" vertical="center" wrapText="1"/>
      <protection/>
    </xf>
    <xf numFmtId="0" fontId="52" fillId="29" borderId="0" xfId="51" applyAlignment="1" applyProtection="1">
      <alignment/>
      <protection/>
    </xf>
    <xf numFmtId="0" fontId="57" fillId="0" borderId="8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29" borderId="0" xfId="5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2" fillId="29" borderId="8" xfId="51" applyBorder="1" applyAlignment="1" applyProtection="1">
      <alignment wrapText="1"/>
      <protection/>
    </xf>
    <xf numFmtId="0" fontId="57" fillId="0" borderId="8" xfId="0" applyNumberFormat="1" applyFont="1" applyBorder="1" applyAlignment="1" applyProtection="1">
      <alignment horizontal="center" vertical="center"/>
      <protection locked="0"/>
    </xf>
    <xf numFmtId="0" fontId="57" fillId="33" borderId="8" xfId="58" applyNumberFormat="1" applyBorder="1" applyProtection="1">
      <alignment horizontal="center" vertical="center" wrapText="1"/>
      <protection/>
    </xf>
    <xf numFmtId="189" fontId="57" fillId="0" borderId="8" xfId="58" applyFill="1" applyBorder="1" applyProtection="1">
      <alignment horizontal="center" vertical="center" wrapText="1"/>
      <protection locked="0"/>
    </xf>
    <xf numFmtId="189" fontId="57" fillId="0" borderId="8" xfId="58" applyFont="1" applyFill="1" applyBorder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7" fillId="33" borderId="8" xfId="58" applyNumberFormat="1" applyBorder="1" applyAlignment="1" applyProtection="1">
      <alignment horizontal="center" vertical="center"/>
      <protection/>
    </xf>
    <xf numFmtId="0" fontId="57" fillId="33" borderId="8" xfId="61" applyNumberFormat="1" applyFont="1" applyFill="1" applyBorder="1" applyAlignment="1" applyProtection="1">
      <alignment horizontal="center" vertical="center"/>
      <protection/>
    </xf>
    <xf numFmtId="0" fontId="5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wrapText="1"/>
      <protection locked="0"/>
    </xf>
    <xf numFmtId="0" fontId="6" fillId="0" borderId="35" xfId="0" applyFont="1" applyFill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textRotation="90" wrapText="1"/>
      <protection/>
    </xf>
    <xf numFmtId="0" fontId="57" fillId="0" borderId="39" xfId="0" applyFont="1" applyBorder="1" applyAlignment="1" applyProtection="1">
      <alignment horizontal="center" vertical="center" textRotation="90" wrapText="1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 wrapText="1"/>
      <protection/>
    </xf>
    <xf numFmtId="0" fontId="57" fillId="0" borderId="3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/>
      <protection/>
    </xf>
    <xf numFmtId="0" fontId="57" fillId="0" borderId="15" xfId="0" applyNumberFormat="1" applyFont="1" applyBorder="1" applyAlignment="1" applyProtection="1">
      <alignment horizontal="center"/>
      <protection locked="0"/>
    </xf>
    <xf numFmtId="194" fontId="57" fillId="0" borderId="15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57" fillId="0" borderId="31" xfId="0" applyFont="1" applyBorder="1" applyAlignment="1" applyProtection="1">
      <alignment horizontal="center" vertical="center" textRotation="90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57" fillId="33" borderId="15" xfId="58" applyNumberFormat="1" applyBorder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wrapText="1"/>
      <protection locked="0"/>
    </xf>
    <xf numFmtId="0" fontId="57" fillId="0" borderId="15" xfId="0" applyFont="1" applyBorder="1" applyAlignment="1" applyProtection="1">
      <alignment horizontal="left" wrapText="1" indent="2"/>
      <protection locked="0"/>
    </xf>
    <xf numFmtId="0" fontId="57" fillId="0" borderId="15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-\AppData\Local\Microsoft\Windows\Temporary%20Internet%20Files\Content.IE5\EG1F57UH\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2">
      <selection activeCell="E36" sqref="E36:H36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8" customHeight="1" thickBot="1">
      <c r="A2" s="164"/>
      <c r="B2" s="5"/>
      <c r="C2" s="5"/>
      <c r="D2" s="5"/>
      <c r="E2" s="141" t="s">
        <v>0</v>
      </c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6"/>
      <c r="Q2" s="6"/>
      <c r="R2" s="6"/>
      <c r="S2" s="163"/>
    </row>
    <row r="3" spans="1:19" s="9" customFormat="1" ht="9" thickBot="1">
      <c r="A3" s="16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63"/>
    </row>
    <row r="4" spans="1:19" ht="13.5" thickBot="1">
      <c r="A4" s="164"/>
      <c r="B4" s="10"/>
      <c r="C4" s="10"/>
      <c r="D4" s="10"/>
      <c r="E4" s="120" t="s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1"/>
      <c r="Q4" s="11"/>
      <c r="R4" s="11"/>
      <c r="S4" s="163"/>
    </row>
    <row r="5" spans="1:19" ht="12" thickBot="1">
      <c r="A5" s="16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3"/>
    </row>
    <row r="6" spans="1:19" ht="51.75" customHeight="1" thickBot="1">
      <c r="A6" s="164"/>
      <c r="B6" s="12"/>
      <c r="C6" s="12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3"/>
      <c r="R6" s="13"/>
      <c r="S6" s="163"/>
    </row>
    <row r="7" spans="1:19" ht="12" thickBot="1">
      <c r="A7" s="16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63"/>
    </row>
    <row r="8" spans="1:19" ht="13.5" thickBot="1">
      <c r="A8" s="164"/>
      <c r="B8" s="12"/>
      <c r="C8" s="12"/>
      <c r="D8" s="12"/>
      <c r="E8" s="147" t="s">
        <v>2</v>
      </c>
      <c r="F8" s="148"/>
      <c r="G8" s="148"/>
      <c r="H8" s="148"/>
      <c r="I8" s="148"/>
      <c r="J8" s="148"/>
      <c r="K8" s="148"/>
      <c r="L8" s="148"/>
      <c r="M8" s="148"/>
      <c r="N8" s="148"/>
      <c r="O8" s="149"/>
      <c r="P8" s="12"/>
      <c r="Q8" s="12"/>
      <c r="R8" s="12"/>
      <c r="S8" s="163"/>
    </row>
    <row r="9" spans="1:19" ht="12" thickBot="1">
      <c r="A9" s="16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63"/>
    </row>
    <row r="10" spans="1:19" s="17" customFormat="1" ht="12.75">
      <c r="A10" s="164"/>
      <c r="B10" s="14"/>
      <c r="C10" s="14"/>
      <c r="D10" s="14"/>
      <c r="E10" s="14"/>
      <c r="F10" s="150" t="s">
        <v>152</v>
      </c>
      <c r="G10" s="151"/>
      <c r="H10" s="151"/>
      <c r="I10" s="151"/>
      <c r="J10" s="151"/>
      <c r="K10" s="151"/>
      <c r="L10" s="151"/>
      <c r="M10" s="151"/>
      <c r="N10" s="152"/>
      <c r="O10" s="15"/>
      <c r="P10" s="16"/>
      <c r="Q10" s="16"/>
      <c r="R10" s="16"/>
      <c r="S10" s="163"/>
    </row>
    <row r="11" spans="1:19" s="17" customFormat="1" ht="13.5" thickBot="1">
      <c r="A11" s="164"/>
      <c r="B11" s="14"/>
      <c r="C11" s="14"/>
      <c r="D11" s="14"/>
      <c r="E11" s="14"/>
      <c r="F11" s="117" t="s">
        <v>421</v>
      </c>
      <c r="G11" s="118"/>
      <c r="H11" s="118"/>
      <c r="I11" s="118"/>
      <c r="J11" s="118"/>
      <c r="K11" s="118"/>
      <c r="L11" s="118"/>
      <c r="M11" s="118"/>
      <c r="N11" s="119"/>
      <c r="O11" s="15"/>
      <c r="P11" s="2"/>
      <c r="Q11" s="2"/>
      <c r="R11" s="2"/>
      <c r="S11" s="163"/>
    </row>
    <row r="12" spans="1:19" ht="18.75" customHeight="1" thickBot="1">
      <c r="A12" s="16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63"/>
    </row>
    <row r="13" spans="1:19" s="20" customFormat="1" ht="13.5" thickBot="1">
      <c r="A13" s="164"/>
      <c r="B13" s="120" t="s">
        <v>3</v>
      </c>
      <c r="C13" s="121"/>
      <c r="D13" s="121"/>
      <c r="E13" s="121"/>
      <c r="F13" s="121"/>
      <c r="G13" s="121"/>
      <c r="H13" s="121"/>
      <c r="I13" s="121"/>
      <c r="J13" s="122"/>
      <c r="K13" s="123" t="s">
        <v>4</v>
      </c>
      <c r="L13" s="124"/>
      <c r="M13" s="18"/>
      <c r="N13" s="132" t="s">
        <v>150</v>
      </c>
      <c r="O13" s="133"/>
      <c r="P13" s="133"/>
      <c r="Q13" s="134"/>
      <c r="R13" s="19"/>
      <c r="S13" s="163"/>
    </row>
    <row r="14" spans="1:19" s="20" customFormat="1" ht="12.75">
      <c r="A14" s="164"/>
      <c r="B14" s="126" t="s">
        <v>153</v>
      </c>
      <c r="C14" s="127"/>
      <c r="D14" s="127"/>
      <c r="E14" s="127"/>
      <c r="F14" s="127"/>
      <c r="G14" s="127"/>
      <c r="H14" s="127"/>
      <c r="I14" s="127"/>
      <c r="J14" s="127"/>
      <c r="K14" s="169" t="s">
        <v>11</v>
      </c>
      <c r="L14" s="170"/>
      <c r="M14" s="18"/>
      <c r="N14" s="21"/>
      <c r="O14" s="21"/>
      <c r="P14" s="21"/>
      <c r="Q14" s="21"/>
      <c r="R14" s="21"/>
      <c r="S14" s="163"/>
    </row>
    <row r="15" spans="1:19" s="20" customFormat="1" ht="12.75">
      <c r="A15" s="164"/>
      <c r="B15" s="22" t="s">
        <v>7</v>
      </c>
      <c r="C15" s="158" t="s">
        <v>155</v>
      </c>
      <c r="D15" s="125"/>
      <c r="E15" s="125"/>
      <c r="F15" s="125"/>
      <c r="G15" s="125"/>
      <c r="H15" s="125"/>
      <c r="I15" s="125"/>
      <c r="J15" s="159"/>
      <c r="K15" s="135" t="s">
        <v>5</v>
      </c>
      <c r="L15" s="136"/>
      <c r="M15" s="18"/>
      <c r="N15" s="125" t="s">
        <v>6</v>
      </c>
      <c r="O15" s="125"/>
      <c r="P15" s="125"/>
      <c r="Q15" s="125"/>
      <c r="R15" s="11"/>
      <c r="S15" s="163"/>
    </row>
    <row r="16" spans="1:19" s="20" customFormat="1" ht="12.75">
      <c r="A16" s="164"/>
      <c r="B16" s="22"/>
      <c r="C16" s="161" t="s">
        <v>154</v>
      </c>
      <c r="D16" s="115"/>
      <c r="E16" s="115"/>
      <c r="F16" s="115"/>
      <c r="G16" s="115"/>
      <c r="H16" s="115"/>
      <c r="I16" s="115"/>
      <c r="J16" s="115"/>
      <c r="K16" s="23"/>
      <c r="L16" s="24"/>
      <c r="M16" s="18"/>
      <c r="N16" s="125" t="s">
        <v>8</v>
      </c>
      <c r="O16" s="125"/>
      <c r="P16" s="125"/>
      <c r="Q16" s="125"/>
      <c r="R16" s="11"/>
      <c r="S16" s="163"/>
    </row>
    <row r="17" spans="1:19" s="20" customFormat="1" ht="12.75">
      <c r="A17" s="164"/>
      <c r="B17" s="22" t="s">
        <v>7</v>
      </c>
      <c r="C17" s="128" t="s">
        <v>156</v>
      </c>
      <c r="D17" s="128"/>
      <c r="E17" s="128"/>
      <c r="F17" s="128"/>
      <c r="G17" s="128"/>
      <c r="H17" s="128"/>
      <c r="I17" s="128"/>
      <c r="J17" s="128"/>
      <c r="K17" s="23"/>
      <c r="L17" s="24"/>
      <c r="M17" s="18"/>
      <c r="N17" s="125" t="s">
        <v>169</v>
      </c>
      <c r="O17" s="125"/>
      <c r="P17" s="125"/>
      <c r="Q17" s="125"/>
      <c r="R17" s="11"/>
      <c r="S17" s="163"/>
    </row>
    <row r="18" spans="1:19" s="20" customFormat="1" ht="12.75">
      <c r="A18" s="164"/>
      <c r="B18" s="25"/>
      <c r="C18" s="128" t="s">
        <v>157</v>
      </c>
      <c r="D18" s="128"/>
      <c r="E18" s="128"/>
      <c r="F18" s="128"/>
      <c r="G18" s="128"/>
      <c r="H18" s="128"/>
      <c r="I18" s="128"/>
      <c r="J18" s="128"/>
      <c r="K18" s="23"/>
      <c r="L18" s="24"/>
      <c r="M18" s="18"/>
      <c r="N18" s="125" t="s">
        <v>10</v>
      </c>
      <c r="O18" s="125"/>
      <c r="P18" s="125"/>
      <c r="Q18" s="125"/>
      <c r="R18" s="11"/>
      <c r="S18" s="163"/>
    </row>
    <row r="19" spans="1:19" s="20" customFormat="1" ht="12.75">
      <c r="A19" s="164"/>
      <c r="B19" s="22" t="s">
        <v>7</v>
      </c>
      <c r="C19" s="128" t="s">
        <v>158</v>
      </c>
      <c r="D19" s="128"/>
      <c r="E19" s="128"/>
      <c r="F19" s="128"/>
      <c r="G19" s="128"/>
      <c r="H19" s="128"/>
      <c r="I19" s="128"/>
      <c r="J19" s="128"/>
      <c r="K19" s="23"/>
      <c r="L19" s="24"/>
      <c r="M19" s="18"/>
      <c r="N19" s="125" t="s">
        <v>9</v>
      </c>
      <c r="O19" s="125"/>
      <c r="P19" s="125"/>
      <c r="Q19" s="125"/>
      <c r="R19" s="11"/>
      <c r="S19" s="163"/>
    </row>
    <row r="20" spans="1:19" s="20" customFormat="1" ht="12.75">
      <c r="A20" s="164"/>
      <c r="B20" s="43"/>
      <c r="C20" s="115" t="s">
        <v>157</v>
      </c>
      <c r="D20" s="115"/>
      <c r="E20" s="115"/>
      <c r="F20" s="115"/>
      <c r="G20" s="115"/>
      <c r="H20" s="115"/>
      <c r="I20" s="115"/>
      <c r="J20" s="116"/>
      <c r="K20" s="135"/>
      <c r="L20" s="136"/>
      <c r="M20" s="18"/>
      <c r="N20" s="125" t="s">
        <v>9</v>
      </c>
      <c r="O20" s="125"/>
      <c r="P20" s="125"/>
      <c r="Q20" s="125"/>
      <c r="R20" s="11"/>
      <c r="S20" s="163"/>
    </row>
    <row r="21" spans="1:19" s="20" customFormat="1" ht="13.5" thickBot="1">
      <c r="A21" s="164"/>
      <c r="B21" s="22" t="s">
        <v>7</v>
      </c>
      <c r="C21" s="128" t="s">
        <v>159</v>
      </c>
      <c r="D21" s="128"/>
      <c r="E21" s="128"/>
      <c r="F21" s="128"/>
      <c r="G21" s="128"/>
      <c r="H21" s="128"/>
      <c r="I21" s="128"/>
      <c r="J21" s="128"/>
      <c r="K21" s="135"/>
      <c r="L21" s="136"/>
      <c r="M21" s="18"/>
      <c r="N21" s="21"/>
      <c r="O21" s="21"/>
      <c r="P21" s="21"/>
      <c r="Q21" s="21"/>
      <c r="R21" s="21"/>
      <c r="S21" s="163"/>
    </row>
    <row r="22" spans="1:19" s="20" customFormat="1" ht="13.5" thickBot="1">
      <c r="A22" s="164"/>
      <c r="B22" s="160" t="s">
        <v>160</v>
      </c>
      <c r="C22" s="125"/>
      <c r="D22" s="125"/>
      <c r="E22" s="125"/>
      <c r="F22" s="125"/>
      <c r="G22" s="125"/>
      <c r="H22" s="125"/>
      <c r="I22" s="125"/>
      <c r="J22" s="159"/>
      <c r="K22" s="160" t="s">
        <v>167</v>
      </c>
      <c r="L22" s="159"/>
      <c r="M22" s="18"/>
      <c r="N22" s="132" t="s">
        <v>12</v>
      </c>
      <c r="O22" s="133"/>
      <c r="P22" s="133"/>
      <c r="Q22" s="134"/>
      <c r="R22" s="19"/>
      <c r="S22" s="163"/>
    </row>
    <row r="23" spans="1:19" s="20" customFormat="1" ht="12.75">
      <c r="A23" s="164"/>
      <c r="B23" s="162" t="s">
        <v>161</v>
      </c>
      <c r="C23" s="128"/>
      <c r="D23" s="128"/>
      <c r="E23" s="128"/>
      <c r="F23" s="128"/>
      <c r="G23" s="128"/>
      <c r="H23" s="128"/>
      <c r="I23" s="128"/>
      <c r="J23" s="128"/>
      <c r="K23" s="129" t="s">
        <v>5</v>
      </c>
      <c r="L23" s="130"/>
      <c r="M23" s="18"/>
      <c r="N23" s="18"/>
      <c r="O23" s="26"/>
      <c r="P23" s="26"/>
      <c r="Q23" s="26"/>
      <c r="R23" s="26"/>
      <c r="S23" s="163"/>
    </row>
    <row r="24" spans="1:19" s="20" customFormat="1" ht="12.75">
      <c r="A24" s="164"/>
      <c r="B24" s="157" t="s">
        <v>162</v>
      </c>
      <c r="C24" s="115"/>
      <c r="D24" s="115"/>
      <c r="E24" s="115"/>
      <c r="F24" s="115"/>
      <c r="G24" s="115"/>
      <c r="H24" s="115"/>
      <c r="I24" s="115"/>
      <c r="J24" s="116"/>
      <c r="K24" s="129"/>
      <c r="L24" s="130"/>
      <c r="M24" s="18"/>
      <c r="N24" s="18"/>
      <c r="O24" s="26"/>
      <c r="P24" s="26"/>
      <c r="Q24" s="26"/>
      <c r="R24" s="26"/>
      <c r="S24" s="163"/>
    </row>
    <row r="25" spans="1:19" s="20" customFormat="1" ht="12.75">
      <c r="A25" s="164"/>
      <c r="B25" s="44" t="s">
        <v>7</v>
      </c>
      <c r="C25" s="115" t="s">
        <v>163</v>
      </c>
      <c r="D25" s="115"/>
      <c r="E25" s="115"/>
      <c r="F25" s="115"/>
      <c r="G25" s="115"/>
      <c r="H25" s="115"/>
      <c r="I25" s="115"/>
      <c r="J25" s="116"/>
      <c r="K25" s="41"/>
      <c r="L25" s="42"/>
      <c r="M25" s="18"/>
      <c r="N25" s="18"/>
      <c r="O25" s="26"/>
      <c r="P25" s="26"/>
      <c r="Q25" s="26"/>
      <c r="R25" s="26"/>
      <c r="S25" s="163"/>
    </row>
    <row r="26" spans="1:19" s="20" customFormat="1" ht="12.75">
      <c r="A26" s="164"/>
      <c r="B26" s="43"/>
      <c r="C26" s="115" t="s">
        <v>164</v>
      </c>
      <c r="D26" s="115"/>
      <c r="E26" s="115"/>
      <c r="F26" s="115"/>
      <c r="G26" s="115"/>
      <c r="H26" s="115"/>
      <c r="I26" s="115"/>
      <c r="J26" s="116"/>
      <c r="K26" s="41"/>
      <c r="L26" s="42"/>
      <c r="M26" s="18"/>
      <c r="N26" s="18"/>
      <c r="O26" s="26"/>
      <c r="P26" s="26"/>
      <c r="Q26" s="26"/>
      <c r="R26" s="26"/>
      <c r="S26" s="163"/>
    </row>
    <row r="27" spans="1:19" s="20" customFormat="1" ht="12.75">
      <c r="A27" s="164"/>
      <c r="B27" s="157" t="s">
        <v>165</v>
      </c>
      <c r="C27" s="115"/>
      <c r="D27" s="115"/>
      <c r="E27" s="115"/>
      <c r="F27" s="115"/>
      <c r="G27" s="115"/>
      <c r="H27" s="115"/>
      <c r="I27" s="115"/>
      <c r="J27" s="116"/>
      <c r="K27" s="129" t="s">
        <v>168</v>
      </c>
      <c r="L27" s="130"/>
      <c r="M27" s="18"/>
      <c r="N27" s="18"/>
      <c r="O27" s="26"/>
      <c r="P27" s="26"/>
      <c r="Q27" s="26"/>
      <c r="R27" s="26"/>
      <c r="S27" s="163"/>
    </row>
    <row r="28" spans="1:19" s="20" customFormat="1" ht="12.75">
      <c r="A28" s="164"/>
      <c r="B28" s="162" t="s">
        <v>13</v>
      </c>
      <c r="C28" s="128"/>
      <c r="D28" s="128"/>
      <c r="E28" s="128"/>
      <c r="F28" s="128"/>
      <c r="G28" s="128"/>
      <c r="H28" s="128"/>
      <c r="I28" s="128"/>
      <c r="J28" s="128"/>
      <c r="K28" s="129" t="s">
        <v>14</v>
      </c>
      <c r="L28" s="130"/>
      <c r="M28" s="18"/>
      <c r="N28" s="18"/>
      <c r="O28" s="21"/>
      <c r="P28" s="21"/>
      <c r="Q28" s="21"/>
      <c r="R28" s="21"/>
      <c r="S28" s="163"/>
    </row>
    <row r="29" spans="1:19" s="20" customFormat="1" ht="12.75">
      <c r="A29" s="164"/>
      <c r="B29" s="27" t="s">
        <v>7</v>
      </c>
      <c r="C29" s="175" t="s">
        <v>166</v>
      </c>
      <c r="D29" s="175"/>
      <c r="E29" s="175"/>
      <c r="F29" s="175"/>
      <c r="G29" s="175"/>
      <c r="H29" s="175"/>
      <c r="I29" s="175"/>
      <c r="J29" s="175"/>
      <c r="K29" s="28"/>
      <c r="L29" s="29"/>
      <c r="M29" s="18"/>
      <c r="N29" s="18"/>
      <c r="O29" s="21"/>
      <c r="P29" s="21"/>
      <c r="Q29" s="21"/>
      <c r="R29" s="21"/>
      <c r="S29" s="163"/>
    </row>
    <row r="30" spans="1:19" ht="11.25">
      <c r="A30" s="164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63"/>
    </row>
    <row r="31" spans="1:19" s="40" customFormat="1" ht="26.25" customHeight="1">
      <c r="A31" s="164"/>
      <c r="B31" s="173" t="s">
        <v>16</v>
      </c>
      <c r="C31" s="174"/>
      <c r="D31" s="174"/>
      <c r="E31" s="174"/>
      <c r="F31" s="174"/>
      <c r="G31" s="174"/>
      <c r="H31" s="167" t="s">
        <v>424</v>
      </c>
      <c r="I31" s="167"/>
      <c r="J31" s="167"/>
      <c r="K31" s="167"/>
      <c r="L31" s="167"/>
      <c r="M31" s="167"/>
      <c r="N31" s="167"/>
      <c r="O31" s="167"/>
      <c r="P31" s="167"/>
      <c r="Q31" s="167"/>
      <c r="R31" s="168"/>
      <c r="S31" s="163"/>
    </row>
    <row r="32" spans="1:19" s="40" customFormat="1" ht="26.25" customHeight="1" thickBot="1">
      <c r="A32" s="164"/>
      <c r="B32" s="154" t="s">
        <v>17</v>
      </c>
      <c r="C32" s="155"/>
      <c r="D32" s="155"/>
      <c r="E32" s="171" t="s">
        <v>425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163"/>
    </row>
    <row r="33" spans="1:19" s="31" customFormat="1" ht="13.5" thickBot="1">
      <c r="A33" s="164"/>
      <c r="B33" s="138" t="s">
        <v>18</v>
      </c>
      <c r="C33" s="138"/>
      <c r="D33" s="139"/>
      <c r="E33" s="176" t="s">
        <v>19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63"/>
    </row>
    <row r="34" spans="1:19" s="31" customFormat="1" ht="27" customHeight="1">
      <c r="A34" s="164"/>
      <c r="B34" s="138"/>
      <c r="C34" s="138"/>
      <c r="D34" s="138"/>
      <c r="E34" s="165" t="s">
        <v>20</v>
      </c>
      <c r="F34" s="165"/>
      <c r="G34" s="165"/>
      <c r="H34" s="165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3"/>
    </row>
    <row r="35" spans="1:19" s="31" customFormat="1" ht="13.5" thickBot="1">
      <c r="A35" s="164"/>
      <c r="B35" s="137">
        <v>1</v>
      </c>
      <c r="C35" s="137"/>
      <c r="D35" s="137"/>
      <c r="E35" s="137">
        <v>2</v>
      </c>
      <c r="F35" s="137"/>
      <c r="G35" s="137"/>
      <c r="H35" s="137"/>
      <c r="I35" s="137">
        <v>3</v>
      </c>
      <c r="J35" s="137"/>
      <c r="K35" s="137"/>
      <c r="L35" s="137"/>
      <c r="M35" s="137">
        <v>4</v>
      </c>
      <c r="N35" s="137"/>
      <c r="O35" s="137"/>
      <c r="P35" s="137"/>
      <c r="Q35" s="137"/>
      <c r="R35" s="137"/>
      <c r="S35" s="163"/>
    </row>
    <row r="36" spans="1:19" s="31" customFormat="1" ht="13.5" thickBot="1">
      <c r="A36" s="164"/>
      <c r="B36" s="140" t="s">
        <v>148</v>
      </c>
      <c r="C36" s="140"/>
      <c r="D36" s="140"/>
      <c r="E36" s="153" t="s">
        <v>426</v>
      </c>
      <c r="F36" s="153"/>
      <c r="G36" s="153"/>
      <c r="H36" s="15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63"/>
    </row>
    <row r="37" spans="1:19" ht="11.25" hidden="1">
      <c r="A37" s="16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63"/>
    </row>
    <row r="38" spans="1:19" s="4" customFormat="1" ht="5.25" hidden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</sheetData>
  <sheetProtection password="D901" sheet="1" objects="1" scenarios="1" selectLockedCells="1"/>
  <mergeCells count="62">
    <mergeCell ref="E32:R32"/>
    <mergeCell ref="B31:G31"/>
    <mergeCell ref="B28:J28"/>
    <mergeCell ref="C29:J29"/>
    <mergeCell ref="I35:L35"/>
    <mergeCell ref="E33:R3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E2:O2"/>
    <mergeCell ref="E4:O4"/>
    <mergeCell ref="D6:P6"/>
    <mergeCell ref="E8:O8"/>
    <mergeCell ref="F10:N10"/>
    <mergeCell ref="N13:Q1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="145" zoomScaleNormal="145" zoomScalePageLayoutView="0" workbookViewId="0" topLeftCell="B2">
      <pane ySplit="7" topLeftCell="A9" activePane="bottomLeft" state="frozen"/>
      <selection pane="topLeft" activeCell="F3" sqref="F3:T3"/>
      <selection pane="bottomLeft" activeCell="J19" sqref="J19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7"/>
      <c r="B1" s="217"/>
      <c r="C1" s="217"/>
      <c r="D1" s="217"/>
      <c r="E1" s="217"/>
      <c r="F1" s="217"/>
      <c r="G1" s="217"/>
      <c r="H1" s="217"/>
      <c r="I1" s="217"/>
    </row>
    <row r="2" spans="1:15" ht="12.75">
      <c r="A2" s="184"/>
      <c r="B2" s="187" t="s">
        <v>273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7"/>
    </row>
    <row r="4" spans="1:15" s="34" customFormat="1" ht="15" customHeight="1">
      <c r="A4" s="184"/>
      <c r="B4" s="197" t="s">
        <v>125</v>
      </c>
      <c r="C4" s="194" t="s">
        <v>178</v>
      </c>
      <c r="D4" s="201" t="s">
        <v>285</v>
      </c>
      <c r="E4" s="202"/>
      <c r="F4" s="219" t="s">
        <v>287</v>
      </c>
      <c r="G4" s="219"/>
      <c r="H4" s="219"/>
      <c r="I4" s="219"/>
      <c r="J4" s="219"/>
      <c r="K4" s="219"/>
      <c r="L4" s="219"/>
      <c r="M4" s="219"/>
      <c r="N4" s="219"/>
      <c r="O4" s="187"/>
    </row>
    <row r="5" spans="1:15" s="34" customFormat="1" ht="15" customHeight="1">
      <c r="A5" s="184"/>
      <c r="B5" s="197"/>
      <c r="C5" s="195"/>
      <c r="D5" s="203"/>
      <c r="E5" s="204"/>
      <c r="F5" s="219" t="s">
        <v>117</v>
      </c>
      <c r="G5" s="219"/>
      <c r="H5" s="219"/>
      <c r="I5" s="219"/>
      <c r="J5" s="219" t="s">
        <v>118</v>
      </c>
      <c r="K5" s="219"/>
      <c r="L5" s="219"/>
      <c r="M5" s="219" t="s">
        <v>126</v>
      </c>
      <c r="N5" s="219"/>
      <c r="O5" s="187"/>
    </row>
    <row r="6" spans="1:15" s="34" customFormat="1" ht="32.25" customHeight="1">
      <c r="A6" s="184"/>
      <c r="B6" s="197"/>
      <c r="C6" s="195"/>
      <c r="D6" s="192" t="s">
        <v>136</v>
      </c>
      <c r="E6" s="192" t="s">
        <v>286</v>
      </c>
      <c r="F6" s="219" t="s">
        <v>119</v>
      </c>
      <c r="G6" s="219" t="s">
        <v>120</v>
      </c>
      <c r="H6" s="220" t="s">
        <v>268</v>
      </c>
      <c r="I6" s="219"/>
      <c r="J6" s="197" t="s">
        <v>121</v>
      </c>
      <c r="K6" s="219" t="s">
        <v>122</v>
      </c>
      <c r="L6" s="219" t="s">
        <v>123</v>
      </c>
      <c r="M6" s="215" t="s">
        <v>288</v>
      </c>
      <c r="N6" s="215" t="s">
        <v>289</v>
      </c>
      <c r="O6" s="187"/>
    </row>
    <row r="7" spans="1:15" s="32" customFormat="1" ht="18.75" customHeight="1">
      <c r="A7" s="184"/>
      <c r="B7" s="218"/>
      <c r="C7" s="195"/>
      <c r="D7" s="206"/>
      <c r="E7" s="206"/>
      <c r="F7" s="219"/>
      <c r="G7" s="219"/>
      <c r="H7" s="85" t="s">
        <v>119</v>
      </c>
      <c r="I7" s="84" t="s">
        <v>120</v>
      </c>
      <c r="J7" s="197"/>
      <c r="K7" s="219"/>
      <c r="L7" s="219"/>
      <c r="M7" s="216"/>
      <c r="N7" s="216"/>
      <c r="O7" s="187"/>
    </row>
    <row r="8" spans="1:15" s="45" customFormat="1" ht="11.25">
      <c r="A8" s="184"/>
      <c r="B8" s="84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187"/>
    </row>
    <row r="9" spans="1:17" ht="11.25">
      <c r="A9" s="184"/>
      <c r="B9" s="55" t="s">
        <v>275</v>
      </c>
      <c r="C9" s="85">
        <v>1</v>
      </c>
      <c r="D9" s="98">
        <v>1</v>
      </c>
      <c r="E9" s="98">
        <v>1</v>
      </c>
      <c r="F9" s="98">
        <v>1</v>
      </c>
      <c r="G9" s="98"/>
      <c r="H9" s="98">
        <v>1</v>
      </c>
      <c r="I9" s="98"/>
      <c r="J9" s="98"/>
      <c r="K9" s="98"/>
      <c r="L9" s="98"/>
      <c r="M9" s="98">
        <v>1</v>
      </c>
      <c r="N9" s="98"/>
      <c r="O9" s="187"/>
      <c r="Q9" s="97">
        <f>Раздел11!D9</f>
        <v>1</v>
      </c>
    </row>
    <row r="10" spans="1:15" ht="11.25">
      <c r="A10" s="184"/>
      <c r="B10" s="55" t="s">
        <v>276</v>
      </c>
      <c r="C10" s="85">
        <v>2</v>
      </c>
      <c r="D10" s="96">
        <f>SUM(D11:D14)</f>
        <v>2</v>
      </c>
      <c r="E10" s="96">
        <f aca="true" t="shared" si="0" ref="E10:N10">SUM(E11:E14)</f>
        <v>2</v>
      </c>
      <c r="F10" s="96">
        <f t="shared" si="0"/>
        <v>2</v>
      </c>
      <c r="G10" s="96">
        <f t="shared" si="0"/>
        <v>0</v>
      </c>
      <c r="H10" s="96">
        <f t="shared" si="0"/>
        <v>1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187"/>
    </row>
    <row r="11" spans="1:15" ht="21">
      <c r="A11" s="184"/>
      <c r="B11" s="55" t="s">
        <v>290</v>
      </c>
      <c r="C11" s="85">
        <v>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87"/>
    </row>
    <row r="12" spans="1:15" ht="11.25">
      <c r="A12" s="184"/>
      <c r="B12" s="55" t="s">
        <v>291</v>
      </c>
      <c r="C12" s="85">
        <v>4</v>
      </c>
      <c r="D12" s="98">
        <v>1</v>
      </c>
      <c r="E12" s="98">
        <v>1</v>
      </c>
      <c r="F12" s="98">
        <v>1</v>
      </c>
      <c r="G12" s="98"/>
      <c r="H12" s="98">
        <v>1</v>
      </c>
      <c r="I12" s="98"/>
      <c r="J12" s="98"/>
      <c r="K12" s="98"/>
      <c r="L12" s="98"/>
      <c r="M12" s="98"/>
      <c r="N12" s="98"/>
      <c r="O12" s="187"/>
    </row>
    <row r="13" spans="1:15" ht="11.25">
      <c r="A13" s="184"/>
      <c r="B13" s="55" t="s">
        <v>292</v>
      </c>
      <c r="C13" s="85">
        <v>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7"/>
    </row>
    <row r="14" spans="1:15" ht="11.25">
      <c r="A14" s="184"/>
      <c r="B14" s="55" t="s">
        <v>293</v>
      </c>
      <c r="C14" s="85">
        <v>6</v>
      </c>
      <c r="D14" s="98">
        <v>1</v>
      </c>
      <c r="E14" s="98">
        <v>1</v>
      </c>
      <c r="F14" s="98">
        <v>1</v>
      </c>
      <c r="G14" s="98"/>
      <c r="H14" s="98"/>
      <c r="I14" s="98"/>
      <c r="J14" s="98"/>
      <c r="K14" s="98"/>
      <c r="L14" s="98"/>
      <c r="M14" s="98"/>
      <c r="N14" s="98"/>
      <c r="O14" s="187"/>
    </row>
    <row r="15" spans="1:15" ht="11.25">
      <c r="A15" s="184"/>
      <c r="B15" s="55" t="s">
        <v>128</v>
      </c>
      <c r="C15" s="85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87"/>
    </row>
    <row r="16" spans="1:16" ht="11.25">
      <c r="A16" s="184"/>
      <c r="B16" s="55" t="s">
        <v>277</v>
      </c>
      <c r="C16" s="85">
        <v>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87"/>
      <c r="P16" s="97">
        <f>Раздел2!R119</f>
        <v>0</v>
      </c>
    </row>
    <row r="17" spans="1:15" ht="11.25">
      <c r="A17" s="184"/>
      <c r="B17" s="55" t="s">
        <v>278</v>
      </c>
      <c r="C17" s="85">
        <v>9</v>
      </c>
      <c r="D17" s="98">
        <v>1</v>
      </c>
      <c r="E17" s="98">
        <v>1</v>
      </c>
      <c r="F17" s="98">
        <v>1</v>
      </c>
      <c r="G17" s="98"/>
      <c r="H17" s="98">
        <v>1</v>
      </c>
      <c r="I17" s="98"/>
      <c r="J17" s="98"/>
      <c r="K17" s="98"/>
      <c r="L17" s="98"/>
      <c r="M17" s="98"/>
      <c r="N17" s="98"/>
      <c r="O17" s="187"/>
    </row>
    <row r="18" spans="1:15" ht="31.5">
      <c r="A18" s="184"/>
      <c r="B18" s="55" t="s">
        <v>279</v>
      </c>
      <c r="C18" s="85">
        <v>10</v>
      </c>
      <c r="D18" s="98"/>
      <c r="E18" s="98"/>
      <c r="F18" s="98"/>
      <c r="G18" s="98"/>
      <c r="H18" s="98">
        <v>0</v>
      </c>
      <c r="I18" s="98"/>
      <c r="J18" s="98"/>
      <c r="K18" s="98"/>
      <c r="L18" s="98"/>
      <c r="M18" s="98"/>
      <c r="N18" s="98"/>
      <c r="O18" s="187"/>
    </row>
    <row r="19" spans="1:15" ht="11.25">
      <c r="A19" s="184"/>
      <c r="B19" s="55" t="s">
        <v>280</v>
      </c>
      <c r="C19" s="85">
        <v>11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7"/>
    </row>
    <row r="20" spans="1:15" ht="11.25">
      <c r="A20" s="184"/>
      <c r="B20" s="55" t="s">
        <v>281</v>
      </c>
      <c r="C20" s="85">
        <v>12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7"/>
    </row>
    <row r="21" spans="1:15" ht="11.25">
      <c r="A21" s="184"/>
      <c r="B21" s="55" t="s">
        <v>282</v>
      </c>
      <c r="C21" s="85">
        <v>13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87"/>
    </row>
    <row r="22" spans="1:15" ht="11.25">
      <c r="A22" s="184"/>
      <c r="B22" s="55" t="s">
        <v>283</v>
      </c>
      <c r="C22" s="85">
        <v>14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87"/>
    </row>
    <row r="23" spans="1:15" ht="11.25">
      <c r="A23" s="184"/>
      <c r="B23" s="55" t="s">
        <v>129</v>
      </c>
      <c r="C23" s="85">
        <v>15</v>
      </c>
      <c r="D23" s="96">
        <f>SUM(D24:D26)</f>
        <v>0</v>
      </c>
      <c r="E23" s="96">
        <f aca="true" t="shared" si="1" ref="E23:N23">SUM(E24:E26)</f>
        <v>0</v>
      </c>
      <c r="F23" s="96">
        <f t="shared" si="1"/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  <c r="L23" s="96">
        <f t="shared" si="1"/>
        <v>0</v>
      </c>
      <c r="M23" s="96">
        <f t="shared" si="1"/>
        <v>0</v>
      </c>
      <c r="N23" s="96">
        <f t="shared" si="1"/>
        <v>0</v>
      </c>
      <c r="O23" s="187"/>
    </row>
    <row r="24" spans="1:15" ht="21.75">
      <c r="A24" s="184"/>
      <c r="B24" s="55" t="s">
        <v>294</v>
      </c>
      <c r="C24" s="85">
        <v>16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87"/>
    </row>
    <row r="25" spans="1:15" ht="11.25">
      <c r="A25" s="184"/>
      <c r="B25" s="55" t="s">
        <v>295</v>
      </c>
      <c r="C25" s="85">
        <v>17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87"/>
    </row>
    <row r="26" spans="1:15" ht="11.25">
      <c r="A26" s="184"/>
      <c r="B26" s="55" t="s">
        <v>296</v>
      </c>
      <c r="C26" s="85">
        <v>18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87"/>
    </row>
    <row r="27" spans="1:15" ht="11.25">
      <c r="A27" s="184"/>
      <c r="B27" s="55" t="s">
        <v>284</v>
      </c>
      <c r="C27" s="85">
        <v>19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87"/>
    </row>
    <row r="28" spans="1:15" ht="11.25">
      <c r="A28" s="184"/>
      <c r="B28" s="55" t="s">
        <v>130</v>
      </c>
      <c r="C28" s="85">
        <v>20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87"/>
    </row>
    <row r="29" spans="1:15" ht="11.25">
      <c r="A29" s="184"/>
      <c r="B29" s="70" t="s">
        <v>176</v>
      </c>
      <c r="C29" s="85">
        <v>21</v>
      </c>
      <c r="D29" s="96">
        <f>SUM(D9,D10,D15:D23,D27,D28)</f>
        <v>4</v>
      </c>
      <c r="E29" s="96">
        <f aca="true" t="shared" si="2" ref="E29:N29">SUM(E9,E10,E15:E23,E27,E28)</f>
        <v>4</v>
      </c>
      <c r="F29" s="96">
        <f t="shared" si="2"/>
        <v>4</v>
      </c>
      <c r="G29" s="96">
        <f t="shared" si="2"/>
        <v>0</v>
      </c>
      <c r="H29" s="96">
        <f t="shared" si="2"/>
        <v>3</v>
      </c>
      <c r="I29" s="96">
        <f t="shared" si="2"/>
        <v>0</v>
      </c>
      <c r="J29" s="96">
        <f t="shared" si="2"/>
        <v>0</v>
      </c>
      <c r="K29" s="96">
        <f t="shared" si="2"/>
        <v>0</v>
      </c>
      <c r="L29" s="96">
        <f t="shared" si="2"/>
        <v>0</v>
      </c>
      <c r="M29" s="96">
        <f t="shared" si="2"/>
        <v>1</v>
      </c>
      <c r="N29" s="96">
        <f t="shared" si="2"/>
        <v>0</v>
      </c>
      <c r="O29" s="187"/>
    </row>
    <row r="30" spans="1:16" ht="21.75">
      <c r="A30" s="184"/>
      <c r="B30" s="55" t="s">
        <v>297</v>
      </c>
      <c r="C30" s="85">
        <v>22</v>
      </c>
      <c r="D30" s="98">
        <v>4</v>
      </c>
      <c r="E30" s="98">
        <v>4</v>
      </c>
      <c r="F30" s="98">
        <v>4</v>
      </c>
      <c r="G30" s="98"/>
      <c r="H30" s="98">
        <v>3</v>
      </c>
      <c r="I30" s="98"/>
      <c r="J30" s="98"/>
      <c r="K30" s="98"/>
      <c r="L30" s="98"/>
      <c r="M30" s="98">
        <v>1</v>
      </c>
      <c r="N30" s="98"/>
      <c r="O30" s="187"/>
      <c r="P30" s="97">
        <f>Раздел1!E9</f>
        <v>1</v>
      </c>
    </row>
    <row r="31" spans="1:16" ht="11.25">
      <c r="A31" s="184"/>
      <c r="B31" s="55" t="s">
        <v>298</v>
      </c>
      <c r="C31" s="85">
        <v>23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87"/>
      <c r="P31" s="97">
        <f>Раздел1!F9</f>
        <v>0</v>
      </c>
    </row>
    <row r="32" spans="1:16" ht="11.25">
      <c r="A32" s="184"/>
      <c r="B32" s="55" t="s">
        <v>299</v>
      </c>
      <c r="C32" s="85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87"/>
      <c r="P32" s="97">
        <f>Раздел1!G9</f>
        <v>0</v>
      </c>
    </row>
    <row r="33" spans="1:16" ht="11.25">
      <c r="A33" s="184"/>
      <c r="B33" s="55" t="s">
        <v>300</v>
      </c>
      <c r="C33" s="85">
        <v>25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87"/>
      <c r="P33" s="97">
        <f>Раздел1!H9</f>
        <v>0</v>
      </c>
    </row>
    <row r="34" spans="1:16" ht="11.25">
      <c r="A34" s="184"/>
      <c r="B34" s="55" t="s">
        <v>410</v>
      </c>
      <c r="C34" s="85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87"/>
      <c r="P34" s="97">
        <f>Раздел1!I9</f>
        <v>0</v>
      </c>
    </row>
  </sheetData>
  <sheetProtection password="D901" sheet="1" objects="1" scenarios="1" selectLockedCells="1"/>
  <mergeCells count="21">
    <mergeCell ref="A2:A34"/>
    <mergeCell ref="H6:I6"/>
    <mergeCell ref="J6:J7"/>
    <mergeCell ref="K6:K7"/>
    <mergeCell ref="L6:L7"/>
    <mergeCell ref="G6:G7"/>
    <mergeCell ref="O2:O34"/>
    <mergeCell ref="J5:L5"/>
    <mergeCell ref="M5:N5"/>
    <mergeCell ref="F4:N4"/>
    <mergeCell ref="F5:I5"/>
    <mergeCell ref="N6:N7"/>
    <mergeCell ref="A1:I1"/>
    <mergeCell ref="B4:B7"/>
    <mergeCell ref="C4:C7"/>
    <mergeCell ref="B2:N2"/>
    <mergeCell ref="D4:E5"/>
    <mergeCell ref="D6:D7"/>
    <mergeCell ref="E6:E7"/>
    <mergeCell ref="M6:M7"/>
    <mergeCell ref="F6:F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N19" sqref="N19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7"/>
      <c r="B1" s="217"/>
      <c r="C1" s="217"/>
      <c r="D1" s="217"/>
      <c r="E1" s="217"/>
      <c r="F1" s="217"/>
      <c r="G1" s="217"/>
      <c r="H1" s="217"/>
      <c r="I1" s="217"/>
    </row>
    <row r="2" spans="1:16" ht="12.75">
      <c r="A2" s="184"/>
      <c r="B2" s="187" t="s">
        <v>301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189" t="s">
        <v>171</v>
      </c>
      <c r="M3" s="189"/>
      <c r="N3" s="189"/>
      <c r="O3" s="189"/>
      <c r="P3" s="187"/>
    </row>
    <row r="4" spans="1:16" s="34" customFormat="1" ht="15" customHeight="1">
      <c r="A4" s="184"/>
      <c r="B4" s="197" t="s">
        <v>302</v>
      </c>
      <c r="C4" s="192" t="s">
        <v>178</v>
      </c>
      <c r="D4" s="192" t="s">
        <v>303</v>
      </c>
      <c r="E4" s="221" t="s">
        <v>304</v>
      </c>
      <c r="F4" s="222"/>
      <c r="G4" s="222"/>
      <c r="H4" s="222"/>
      <c r="I4" s="223"/>
      <c r="J4" s="221" t="s">
        <v>310</v>
      </c>
      <c r="K4" s="222"/>
      <c r="L4" s="222"/>
      <c r="M4" s="222"/>
      <c r="N4" s="223"/>
      <c r="O4" s="215" t="s">
        <v>311</v>
      </c>
      <c r="P4" s="187"/>
    </row>
    <row r="5" spans="1:16" s="34" customFormat="1" ht="15" customHeight="1">
      <c r="A5" s="184"/>
      <c r="B5" s="197"/>
      <c r="C5" s="193"/>
      <c r="D5" s="193"/>
      <c r="E5" s="215" t="s">
        <v>22</v>
      </c>
      <c r="F5" s="221" t="s">
        <v>305</v>
      </c>
      <c r="G5" s="222"/>
      <c r="H5" s="222"/>
      <c r="I5" s="223"/>
      <c r="J5" s="215" t="s">
        <v>22</v>
      </c>
      <c r="K5" s="221" t="s">
        <v>305</v>
      </c>
      <c r="L5" s="222"/>
      <c r="M5" s="222"/>
      <c r="N5" s="223"/>
      <c r="O5" s="224"/>
      <c r="P5" s="187"/>
    </row>
    <row r="6" spans="1:16" s="32" customFormat="1" ht="25.5" customHeight="1">
      <c r="A6" s="184"/>
      <c r="B6" s="218"/>
      <c r="C6" s="193"/>
      <c r="D6" s="206"/>
      <c r="E6" s="216"/>
      <c r="F6" s="91" t="s">
        <v>306</v>
      </c>
      <c r="G6" s="91" t="s">
        <v>307</v>
      </c>
      <c r="H6" s="91" t="s">
        <v>308</v>
      </c>
      <c r="I6" s="91" t="s">
        <v>309</v>
      </c>
      <c r="J6" s="216"/>
      <c r="K6" s="91" t="s">
        <v>306</v>
      </c>
      <c r="L6" s="91" t="s">
        <v>307</v>
      </c>
      <c r="M6" s="91" t="s">
        <v>308</v>
      </c>
      <c r="N6" s="91" t="s">
        <v>309</v>
      </c>
      <c r="O6" s="216"/>
      <c r="P6" s="187"/>
    </row>
    <row r="7" spans="1:16" s="45" customFormat="1" ht="11.25">
      <c r="A7" s="184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187"/>
    </row>
    <row r="8" spans="1:16" ht="11.25">
      <c r="A8" s="184"/>
      <c r="B8" s="55" t="s">
        <v>312</v>
      </c>
      <c r="C8" s="92">
        <v>1</v>
      </c>
      <c r="D8" s="96">
        <f>SUM(E8,J8,O8)</f>
        <v>0</v>
      </c>
      <c r="E8" s="96">
        <f>SUM(F8:I8)</f>
        <v>0</v>
      </c>
      <c r="F8" s="98"/>
      <c r="G8" s="98"/>
      <c r="H8" s="98"/>
      <c r="I8" s="98"/>
      <c r="J8" s="96">
        <f>SUM(K8:N8)</f>
        <v>0</v>
      </c>
      <c r="K8" s="98"/>
      <c r="L8" s="98"/>
      <c r="M8" s="98"/>
      <c r="N8" s="98"/>
      <c r="O8" s="98"/>
      <c r="P8" s="187"/>
    </row>
    <row r="9" spans="1:16" ht="11.25">
      <c r="A9" s="184"/>
      <c r="B9" s="71" t="s">
        <v>313</v>
      </c>
      <c r="C9" s="92">
        <v>2</v>
      </c>
      <c r="D9" s="96">
        <f aca="true" t="shared" si="0" ref="D9:D43">SUM(E9,J9,O9)</f>
        <v>0</v>
      </c>
      <c r="E9" s="96">
        <f aca="true" t="shared" si="1" ref="E9:E43">SUM(F9:I9)</f>
        <v>0</v>
      </c>
      <c r="F9" s="98"/>
      <c r="G9" s="98"/>
      <c r="H9" s="98"/>
      <c r="I9" s="98"/>
      <c r="J9" s="96">
        <f aca="true" t="shared" si="2" ref="J9:J43">SUM(K9:N9)</f>
        <v>0</v>
      </c>
      <c r="K9" s="98"/>
      <c r="L9" s="98"/>
      <c r="M9" s="98"/>
      <c r="N9" s="98"/>
      <c r="O9" s="98"/>
      <c r="P9" s="187"/>
    </row>
    <row r="10" spans="1:16" ht="11.25">
      <c r="A10" s="184"/>
      <c r="B10" s="55" t="s">
        <v>314</v>
      </c>
      <c r="C10" s="92">
        <v>3</v>
      </c>
      <c r="D10" s="96">
        <f t="shared" si="0"/>
        <v>2</v>
      </c>
      <c r="E10" s="96">
        <f t="shared" si="1"/>
        <v>0</v>
      </c>
      <c r="F10" s="98"/>
      <c r="G10" s="98"/>
      <c r="H10" s="98"/>
      <c r="I10" s="98"/>
      <c r="J10" s="96">
        <f t="shared" si="2"/>
        <v>1</v>
      </c>
      <c r="K10" s="98"/>
      <c r="L10" s="98">
        <v>1</v>
      </c>
      <c r="M10" s="98"/>
      <c r="N10" s="98"/>
      <c r="O10" s="98">
        <v>1</v>
      </c>
      <c r="P10" s="187"/>
    </row>
    <row r="11" spans="1:16" ht="11.25">
      <c r="A11" s="184"/>
      <c r="B11" s="72" t="s">
        <v>325</v>
      </c>
      <c r="C11" s="92">
        <v>4</v>
      </c>
      <c r="D11" s="96">
        <f t="shared" si="0"/>
        <v>2</v>
      </c>
      <c r="E11" s="96">
        <f t="shared" si="1"/>
        <v>0</v>
      </c>
      <c r="F11" s="98"/>
      <c r="G11" s="98"/>
      <c r="H11" s="98"/>
      <c r="I11" s="98"/>
      <c r="J11" s="96">
        <f t="shared" si="2"/>
        <v>1</v>
      </c>
      <c r="K11" s="98"/>
      <c r="L11" s="98">
        <v>1</v>
      </c>
      <c r="M11" s="98"/>
      <c r="N11" s="98"/>
      <c r="O11" s="98">
        <v>1</v>
      </c>
      <c r="P11" s="187"/>
    </row>
    <row r="12" spans="1:16" ht="11.25">
      <c r="A12" s="184"/>
      <c r="B12" s="68" t="s">
        <v>315</v>
      </c>
      <c r="C12" s="92">
        <v>5</v>
      </c>
      <c r="D12" s="96">
        <f t="shared" si="0"/>
        <v>12</v>
      </c>
      <c r="E12" s="96">
        <f t="shared" si="1"/>
        <v>0</v>
      </c>
      <c r="F12" s="99"/>
      <c r="G12" s="99"/>
      <c r="H12" s="99"/>
      <c r="I12" s="99"/>
      <c r="J12" s="96">
        <f t="shared" si="2"/>
        <v>7</v>
      </c>
      <c r="K12" s="99"/>
      <c r="L12" s="99">
        <v>2</v>
      </c>
      <c r="M12" s="99">
        <v>5</v>
      </c>
      <c r="N12" s="99"/>
      <c r="O12" s="99">
        <v>5</v>
      </c>
      <c r="P12" s="187"/>
    </row>
    <row r="13" spans="1:16" ht="21.75">
      <c r="A13" s="184"/>
      <c r="B13" s="55" t="s">
        <v>326</v>
      </c>
      <c r="C13" s="92">
        <v>6</v>
      </c>
      <c r="D13" s="96">
        <f t="shared" si="0"/>
        <v>1</v>
      </c>
      <c r="E13" s="96">
        <f t="shared" si="1"/>
        <v>0</v>
      </c>
      <c r="F13" s="99"/>
      <c r="G13" s="99"/>
      <c r="H13" s="99"/>
      <c r="I13" s="99"/>
      <c r="J13" s="96">
        <f t="shared" si="2"/>
        <v>1</v>
      </c>
      <c r="K13" s="99"/>
      <c r="L13" s="99">
        <v>1</v>
      </c>
      <c r="M13" s="99"/>
      <c r="N13" s="99"/>
      <c r="O13" s="99"/>
      <c r="P13" s="187"/>
    </row>
    <row r="14" spans="1:16" ht="11.25">
      <c r="A14" s="184"/>
      <c r="B14" s="68" t="s">
        <v>327</v>
      </c>
      <c r="C14" s="92">
        <v>7</v>
      </c>
      <c r="D14" s="96">
        <f t="shared" si="0"/>
        <v>11</v>
      </c>
      <c r="E14" s="96">
        <f t="shared" si="1"/>
        <v>0</v>
      </c>
      <c r="F14" s="99"/>
      <c r="G14" s="99"/>
      <c r="H14" s="99"/>
      <c r="I14" s="99"/>
      <c r="J14" s="96">
        <f t="shared" si="2"/>
        <v>6</v>
      </c>
      <c r="K14" s="99"/>
      <c r="L14" s="99">
        <v>1</v>
      </c>
      <c r="M14" s="99">
        <v>5</v>
      </c>
      <c r="N14" s="99"/>
      <c r="O14" s="99">
        <v>5</v>
      </c>
      <c r="P14" s="187"/>
    </row>
    <row r="15" spans="1:16" ht="11.25">
      <c r="A15" s="184"/>
      <c r="B15" s="68" t="s">
        <v>328</v>
      </c>
      <c r="C15" s="92">
        <v>8</v>
      </c>
      <c r="D15" s="96">
        <f t="shared" si="0"/>
        <v>0</v>
      </c>
      <c r="E15" s="96">
        <f t="shared" si="1"/>
        <v>0</v>
      </c>
      <c r="F15" s="99"/>
      <c r="G15" s="99"/>
      <c r="H15" s="99"/>
      <c r="I15" s="99"/>
      <c r="J15" s="96">
        <f t="shared" si="2"/>
        <v>0</v>
      </c>
      <c r="K15" s="99"/>
      <c r="L15" s="99"/>
      <c r="M15" s="99"/>
      <c r="N15" s="99"/>
      <c r="O15" s="99"/>
      <c r="P15" s="187"/>
    </row>
    <row r="16" spans="1:16" ht="11.25">
      <c r="A16" s="184"/>
      <c r="B16" s="68" t="s">
        <v>137</v>
      </c>
      <c r="C16" s="92">
        <v>9</v>
      </c>
      <c r="D16" s="96">
        <f t="shared" si="0"/>
        <v>0</v>
      </c>
      <c r="E16" s="96">
        <f t="shared" si="1"/>
        <v>0</v>
      </c>
      <c r="F16" s="99"/>
      <c r="G16" s="99"/>
      <c r="H16" s="99"/>
      <c r="I16" s="99"/>
      <c r="J16" s="96">
        <f t="shared" si="2"/>
        <v>0</v>
      </c>
      <c r="K16" s="99"/>
      <c r="L16" s="99"/>
      <c r="M16" s="99"/>
      <c r="N16" s="99"/>
      <c r="O16" s="99"/>
      <c r="P16" s="187"/>
    </row>
    <row r="17" spans="1:16" ht="11.25">
      <c r="A17" s="184"/>
      <c r="B17" s="68" t="s">
        <v>138</v>
      </c>
      <c r="C17" s="92">
        <v>10</v>
      </c>
      <c r="D17" s="96">
        <f t="shared" si="0"/>
        <v>0</v>
      </c>
      <c r="E17" s="96">
        <f t="shared" si="1"/>
        <v>0</v>
      </c>
      <c r="F17" s="99"/>
      <c r="G17" s="99"/>
      <c r="H17" s="99"/>
      <c r="I17" s="99"/>
      <c r="J17" s="96">
        <f t="shared" si="2"/>
        <v>0</v>
      </c>
      <c r="K17" s="99"/>
      <c r="L17" s="99"/>
      <c r="M17" s="99"/>
      <c r="N17" s="99"/>
      <c r="O17" s="99"/>
      <c r="P17" s="187"/>
    </row>
    <row r="18" spans="1:16" ht="11.25">
      <c r="A18" s="184"/>
      <c r="B18" s="68" t="s">
        <v>316</v>
      </c>
      <c r="C18" s="92">
        <v>11</v>
      </c>
      <c r="D18" s="96">
        <f t="shared" si="0"/>
        <v>0</v>
      </c>
      <c r="E18" s="96">
        <f t="shared" si="1"/>
        <v>0</v>
      </c>
      <c r="F18" s="99"/>
      <c r="G18" s="99"/>
      <c r="H18" s="99"/>
      <c r="I18" s="99"/>
      <c r="J18" s="96">
        <f t="shared" si="2"/>
        <v>0</v>
      </c>
      <c r="K18" s="99"/>
      <c r="L18" s="99"/>
      <c r="M18" s="99"/>
      <c r="N18" s="99"/>
      <c r="O18" s="99"/>
      <c r="P18" s="187"/>
    </row>
    <row r="19" spans="1:16" ht="11.25">
      <c r="A19" s="184"/>
      <c r="B19" s="68" t="s">
        <v>317</v>
      </c>
      <c r="C19" s="92">
        <v>12</v>
      </c>
      <c r="D19" s="96">
        <f t="shared" si="0"/>
        <v>0</v>
      </c>
      <c r="E19" s="96">
        <f t="shared" si="1"/>
        <v>0</v>
      </c>
      <c r="F19" s="99"/>
      <c r="G19" s="99"/>
      <c r="H19" s="99"/>
      <c r="I19" s="99"/>
      <c r="J19" s="96">
        <f t="shared" si="2"/>
        <v>0</v>
      </c>
      <c r="K19" s="99"/>
      <c r="L19" s="99"/>
      <c r="M19" s="99"/>
      <c r="N19" s="99"/>
      <c r="O19" s="99"/>
      <c r="P19" s="187"/>
    </row>
    <row r="20" spans="1:16" ht="11.25">
      <c r="A20" s="184"/>
      <c r="B20" s="73" t="s">
        <v>318</v>
      </c>
      <c r="C20" s="92">
        <v>13</v>
      </c>
      <c r="D20" s="96">
        <f t="shared" si="0"/>
        <v>0</v>
      </c>
      <c r="E20" s="96">
        <f t="shared" si="1"/>
        <v>0</v>
      </c>
      <c r="F20" s="99"/>
      <c r="G20" s="99"/>
      <c r="H20" s="99"/>
      <c r="I20" s="99"/>
      <c r="J20" s="96">
        <f t="shared" si="2"/>
        <v>0</v>
      </c>
      <c r="K20" s="99"/>
      <c r="L20" s="99"/>
      <c r="M20" s="99"/>
      <c r="N20" s="99"/>
      <c r="O20" s="99"/>
      <c r="P20" s="187"/>
    </row>
    <row r="21" spans="1:16" ht="21.75">
      <c r="A21" s="184"/>
      <c r="B21" s="55" t="s">
        <v>329</v>
      </c>
      <c r="C21" s="92">
        <v>14</v>
      </c>
      <c r="D21" s="96">
        <f t="shared" si="0"/>
        <v>0</v>
      </c>
      <c r="E21" s="96">
        <f t="shared" si="1"/>
        <v>0</v>
      </c>
      <c r="F21" s="99"/>
      <c r="G21" s="99"/>
      <c r="H21" s="99"/>
      <c r="I21" s="99"/>
      <c r="J21" s="96">
        <f t="shared" si="2"/>
        <v>0</v>
      </c>
      <c r="K21" s="99"/>
      <c r="L21" s="99"/>
      <c r="M21" s="99"/>
      <c r="N21" s="99"/>
      <c r="O21" s="99"/>
      <c r="P21" s="187"/>
    </row>
    <row r="22" spans="1:16" ht="11.25">
      <c r="A22" s="184"/>
      <c r="B22" s="68" t="s">
        <v>330</v>
      </c>
      <c r="C22" s="92">
        <v>15</v>
      </c>
      <c r="D22" s="96">
        <f t="shared" si="0"/>
        <v>0</v>
      </c>
      <c r="E22" s="96">
        <f t="shared" si="1"/>
        <v>0</v>
      </c>
      <c r="F22" s="99"/>
      <c r="G22" s="99"/>
      <c r="H22" s="99"/>
      <c r="I22" s="99"/>
      <c r="J22" s="96">
        <f t="shared" si="2"/>
        <v>0</v>
      </c>
      <c r="K22" s="99"/>
      <c r="L22" s="99"/>
      <c r="M22" s="99"/>
      <c r="N22" s="99"/>
      <c r="O22" s="99"/>
      <c r="P22" s="187"/>
    </row>
    <row r="23" spans="1:16" ht="11.25">
      <c r="A23" s="184"/>
      <c r="B23" s="68" t="s">
        <v>331</v>
      </c>
      <c r="C23" s="92">
        <v>16</v>
      </c>
      <c r="D23" s="96">
        <f t="shared" si="0"/>
        <v>0</v>
      </c>
      <c r="E23" s="96">
        <f t="shared" si="1"/>
        <v>0</v>
      </c>
      <c r="F23" s="99"/>
      <c r="G23" s="99"/>
      <c r="H23" s="99"/>
      <c r="I23" s="99"/>
      <c r="J23" s="96">
        <f t="shared" si="2"/>
        <v>0</v>
      </c>
      <c r="K23" s="99"/>
      <c r="L23" s="99"/>
      <c r="M23" s="99"/>
      <c r="N23" s="99"/>
      <c r="O23" s="99"/>
      <c r="P23" s="187"/>
    </row>
    <row r="24" spans="1:16" ht="11.25">
      <c r="A24" s="184"/>
      <c r="B24" s="68" t="s">
        <v>423</v>
      </c>
      <c r="C24" s="92">
        <v>17</v>
      </c>
      <c r="D24" s="96">
        <f t="shared" si="0"/>
        <v>0</v>
      </c>
      <c r="E24" s="96">
        <f t="shared" si="1"/>
        <v>0</v>
      </c>
      <c r="F24" s="99"/>
      <c r="G24" s="99"/>
      <c r="H24" s="99"/>
      <c r="I24" s="99"/>
      <c r="J24" s="96">
        <f t="shared" si="2"/>
        <v>0</v>
      </c>
      <c r="K24" s="99"/>
      <c r="L24" s="99"/>
      <c r="M24" s="99"/>
      <c r="N24" s="99"/>
      <c r="O24" s="99"/>
      <c r="P24" s="187"/>
    </row>
    <row r="25" spans="1:16" ht="11.25">
      <c r="A25" s="184"/>
      <c r="B25" s="68" t="s">
        <v>319</v>
      </c>
      <c r="C25" s="92">
        <v>18</v>
      </c>
      <c r="D25" s="96">
        <f t="shared" si="0"/>
        <v>0</v>
      </c>
      <c r="E25" s="96">
        <f t="shared" si="1"/>
        <v>0</v>
      </c>
      <c r="F25" s="99"/>
      <c r="G25" s="99"/>
      <c r="H25" s="99"/>
      <c r="I25" s="99"/>
      <c r="J25" s="96">
        <f t="shared" si="2"/>
        <v>0</v>
      </c>
      <c r="K25" s="99"/>
      <c r="L25" s="99"/>
      <c r="M25" s="99"/>
      <c r="N25" s="99"/>
      <c r="O25" s="99"/>
      <c r="P25" s="187"/>
    </row>
    <row r="26" spans="1:16" ht="11.25">
      <c r="A26" s="184"/>
      <c r="B26" s="68" t="s">
        <v>320</v>
      </c>
      <c r="C26" s="92">
        <v>19</v>
      </c>
      <c r="D26" s="96">
        <f t="shared" si="0"/>
        <v>0</v>
      </c>
      <c r="E26" s="96">
        <f t="shared" si="1"/>
        <v>0</v>
      </c>
      <c r="F26" s="99"/>
      <c r="G26" s="99"/>
      <c r="H26" s="99"/>
      <c r="I26" s="99"/>
      <c r="J26" s="96">
        <f t="shared" si="2"/>
        <v>0</v>
      </c>
      <c r="K26" s="99"/>
      <c r="L26" s="99"/>
      <c r="M26" s="99"/>
      <c r="N26" s="99"/>
      <c r="O26" s="99"/>
      <c r="P26" s="187"/>
    </row>
    <row r="27" spans="1:16" ht="21.75">
      <c r="A27" s="184"/>
      <c r="B27" s="55" t="s">
        <v>321</v>
      </c>
      <c r="C27" s="92">
        <v>20</v>
      </c>
      <c r="D27" s="96">
        <f t="shared" si="0"/>
        <v>0</v>
      </c>
      <c r="E27" s="96">
        <f t="shared" si="1"/>
        <v>0</v>
      </c>
      <c r="F27" s="99"/>
      <c r="G27" s="99"/>
      <c r="H27" s="99"/>
      <c r="I27" s="99"/>
      <c r="J27" s="96">
        <f t="shared" si="2"/>
        <v>0</v>
      </c>
      <c r="K27" s="99"/>
      <c r="L27" s="99"/>
      <c r="M27" s="99"/>
      <c r="N27" s="99"/>
      <c r="O27" s="99"/>
      <c r="P27" s="187"/>
    </row>
    <row r="28" spans="1:16" ht="11.25">
      <c r="A28" s="184"/>
      <c r="B28" s="68" t="s">
        <v>332</v>
      </c>
      <c r="C28" s="92">
        <v>21</v>
      </c>
      <c r="D28" s="96">
        <f t="shared" si="0"/>
        <v>0</v>
      </c>
      <c r="E28" s="96">
        <f t="shared" si="1"/>
        <v>0</v>
      </c>
      <c r="F28" s="99"/>
      <c r="G28" s="99"/>
      <c r="H28" s="99"/>
      <c r="I28" s="99"/>
      <c r="J28" s="96">
        <f t="shared" si="2"/>
        <v>0</v>
      </c>
      <c r="K28" s="99"/>
      <c r="L28" s="99"/>
      <c r="M28" s="99"/>
      <c r="N28" s="99"/>
      <c r="O28" s="99"/>
      <c r="P28" s="187"/>
    </row>
    <row r="29" spans="1:16" ht="11.25">
      <c r="A29" s="184"/>
      <c r="B29" s="68" t="s">
        <v>139</v>
      </c>
      <c r="C29" s="92">
        <v>22</v>
      </c>
      <c r="D29" s="96">
        <f t="shared" si="0"/>
        <v>0</v>
      </c>
      <c r="E29" s="96">
        <f t="shared" si="1"/>
        <v>0</v>
      </c>
      <c r="F29" s="99"/>
      <c r="G29" s="99"/>
      <c r="H29" s="99"/>
      <c r="I29" s="99"/>
      <c r="J29" s="96">
        <f t="shared" si="2"/>
        <v>0</v>
      </c>
      <c r="K29" s="99"/>
      <c r="L29" s="99"/>
      <c r="M29" s="99"/>
      <c r="N29" s="99"/>
      <c r="O29" s="99"/>
      <c r="P29" s="187"/>
    </row>
    <row r="30" spans="1:16" ht="11.25">
      <c r="A30" s="184"/>
      <c r="B30" s="68" t="s">
        <v>140</v>
      </c>
      <c r="C30" s="92">
        <v>23</v>
      </c>
      <c r="D30" s="96">
        <f t="shared" si="0"/>
        <v>0</v>
      </c>
      <c r="E30" s="96">
        <f t="shared" si="1"/>
        <v>0</v>
      </c>
      <c r="F30" s="99"/>
      <c r="G30" s="99"/>
      <c r="H30" s="99"/>
      <c r="I30" s="99"/>
      <c r="J30" s="96">
        <f t="shared" si="2"/>
        <v>0</v>
      </c>
      <c r="K30" s="99"/>
      <c r="L30" s="99"/>
      <c r="M30" s="99"/>
      <c r="N30" s="99"/>
      <c r="O30" s="99"/>
      <c r="P30" s="187"/>
    </row>
    <row r="31" spans="1:16" ht="11.25">
      <c r="A31" s="184"/>
      <c r="B31" s="68" t="s">
        <v>322</v>
      </c>
      <c r="C31" s="92">
        <v>24</v>
      </c>
      <c r="D31" s="96">
        <f t="shared" si="0"/>
        <v>0</v>
      </c>
      <c r="E31" s="96">
        <f t="shared" si="1"/>
        <v>0</v>
      </c>
      <c r="F31" s="99"/>
      <c r="G31" s="99"/>
      <c r="H31" s="99"/>
      <c r="I31" s="99"/>
      <c r="J31" s="96">
        <f t="shared" si="2"/>
        <v>0</v>
      </c>
      <c r="K31" s="99"/>
      <c r="L31" s="99"/>
      <c r="M31" s="99"/>
      <c r="N31" s="99"/>
      <c r="O31" s="99"/>
      <c r="P31" s="187"/>
    </row>
    <row r="32" spans="1:16" ht="11.25">
      <c r="A32" s="184"/>
      <c r="B32" s="68" t="s">
        <v>323</v>
      </c>
      <c r="C32" s="92">
        <v>25</v>
      </c>
      <c r="D32" s="96">
        <f t="shared" si="0"/>
        <v>0</v>
      </c>
      <c r="E32" s="96">
        <f t="shared" si="1"/>
        <v>0</v>
      </c>
      <c r="F32" s="96">
        <f>F33+F34+F35+F36</f>
        <v>0</v>
      </c>
      <c r="G32" s="96">
        <f>G33+G34+G35+G36</f>
        <v>0</v>
      </c>
      <c r="H32" s="96">
        <f>H33+H34+H35+H36</f>
        <v>0</v>
      </c>
      <c r="I32" s="96">
        <f>I33+I34+I35+I36</f>
        <v>0</v>
      </c>
      <c r="J32" s="96">
        <f t="shared" si="2"/>
        <v>0</v>
      </c>
      <c r="K32" s="96">
        <f>K33+K34+K35+K36</f>
        <v>0</v>
      </c>
      <c r="L32" s="96">
        <f>L33+L34+L35+L36</f>
        <v>0</v>
      </c>
      <c r="M32" s="96">
        <f>M33+M34+M35+M36</f>
        <v>0</v>
      </c>
      <c r="N32" s="96">
        <f>N33+N34+N35+N36</f>
        <v>0</v>
      </c>
      <c r="O32" s="96">
        <f>O33+O34+O35+O36</f>
        <v>0</v>
      </c>
      <c r="P32" s="187"/>
    </row>
    <row r="33" spans="1:16" ht="21.75">
      <c r="A33" s="184"/>
      <c r="B33" s="55" t="s">
        <v>333</v>
      </c>
      <c r="C33" s="92">
        <v>26</v>
      </c>
      <c r="D33" s="96">
        <f t="shared" si="0"/>
        <v>0</v>
      </c>
      <c r="E33" s="96">
        <f t="shared" si="1"/>
        <v>0</v>
      </c>
      <c r="F33" s="99"/>
      <c r="G33" s="99"/>
      <c r="H33" s="99"/>
      <c r="I33" s="99"/>
      <c r="J33" s="96">
        <f t="shared" si="2"/>
        <v>0</v>
      </c>
      <c r="K33" s="99"/>
      <c r="L33" s="99"/>
      <c r="M33" s="99"/>
      <c r="N33" s="99"/>
      <c r="O33" s="99"/>
      <c r="P33" s="187"/>
    </row>
    <row r="34" spans="1:16" ht="11.25">
      <c r="A34" s="184"/>
      <c r="B34" s="68" t="s">
        <v>334</v>
      </c>
      <c r="C34" s="92">
        <v>27</v>
      </c>
      <c r="D34" s="96">
        <f t="shared" si="0"/>
        <v>0</v>
      </c>
      <c r="E34" s="96">
        <f t="shared" si="1"/>
        <v>0</v>
      </c>
      <c r="F34" s="99"/>
      <c r="G34" s="99"/>
      <c r="H34" s="99"/>
      <c r="I34" s="99"/>
      <c r="J34" s="96">
        <f t="shared" si="2"/>
        <v>0</v>
      </c>
      <c r="K34" s="99"/>
      <c r="L34" s="99"/>
      <c r="M34" s="99"/>
      <c r="N34" s="99"/>
      <c r="O34" s="99"/>
      <c r="P34" s="187"/>
    </row>
    <row r="35" spans="1:16" ht="11.25">
      <c r="A35" s="184"/>
      <c r="B35" s="68" t="s">
        <v>335</v>
      </c>
      <c r="C35" s="92">
        <v>28</v>
      </c>
      <c r="D35" s="96">
        <f t="shared" si="0"/>
        <v>0</v>
      </c>
      <c r="E35" s="96">
        <f t="shared" si="1"/>
        <v>0</v>
      </c>
      <c r="F35" s="99"/>
      <c r="G35" s="99"/>
      <c r="H35" s="99"/>
      <c r="I35" s="99"/>
      <c r="J35" s="96">
        <f t="shared" si="2"/>
        <v>0</v>
      </c>
      <c r="K35" s="99"/>
      <c r="L35" s="99"/>
      <c r="M35" s="99"/>
      <c r="N35" s="99"/>
      <c r="O35" s="99"/>
      <c r="P35" s="187"/>
    </row>
    <row r="36" spans="1:16" ht="11.25">
      <c r="A36" s="184"/>
      <c r="B36" s="68" t="s">
        <v>336</v>
      </c>
      <c r="C36" s="92">
        <v>29</v>
      </c>
      <c r="D36" s="96">
        <f t="shared" si="0"/>
        <v>0</v>
      </c>
      <c r="E36" s="96">
        <f t="shared" si="1"/>
        <v>0</v>
      </c>
      <c r="F36" s="99"/>
      <c r="G36" s="99"/>
      <c r="H36" s="99"/>
      <c r="I36" s="99"/>
      <c r="J36" s="96">
        <f t="shared" si="2"/>
        <v>0</v>
      </c>
      <c r="K36" s="99"/>
      <c r="L36" s="99"/>
      <c r="M36" s="99"/>
      <c r="N36" s="99"/>
      <c r="O36" s="99"/>
      <c r="P36" s="187"/>
    </row>
    <row r="37" spans="1:16" ht="11.25">
      <c r="A37" s="184"/>
      <c r="B37" s="68" t="s">
        <v>141</v>
      </c>
      <c r="C37" s="92">
        <v>30</v>
      </c>
      <c r="D37" s="96">
        <f t="shared" si="0"/>
        <v>6</v>
      </c>
      <c r="E37" s="96">
        <f t="shared" si="1"/>
        <v>2</v>
      </c>
      <c r="F37" s="99"/>
      <c r="G37" s="99"/>
      <c r="H37" s="99">
        <v>2</v>
      </c>
      <c r="I37" s="99"/>
      <c r="J37" s="96">
        <f t="shared" si="2"/>
        <v>1</v>
      </c>
      <c r="K37" s="99"/>
      <c r="L37" s="99"/>
      <c r="M37" s="99">
        <v>1</v>
      </c>
      <c r="N37" s="99"/>
      <c r="O37" s="99">
        <v>3</v>
      </c>
      <c r="P37" s="187"/>
    </row>
    <row r="38" spans="1:16" ht="11.25">
      <c r="A38" s="184"/>
      <c r="B38" s="74" t="s">
        <v>176</v>
      </c>
      <c r="C38" s="92">
        <v>31</v>
      </c>
      <c r="D38" s="96">
        <f t="shared" si="0"/>
        <v>20</v>
      </c>
      <c r="E38" s="96">
        <f t="shared" si="1"/>
        <v>2</v>
      </c>
      <c r="F38" s="96">
        <f>SUM(F8,F10,F12,F16:F20,F25:F27,F29:F32,F37)</f>
        <v>0</v>
      </c>
      <c r="G38" s="96">
        <f>SUM(G8,G10,G12,G16:G20,G25:G27,G29:G32,G37)</f>
        <v>0</v>
      </c>
      <c r="H38" s="96">
        <f>SUM(H8,H10,H12,H16:H20,H25:H27,H29:H32,H37)</f>
        <v>2</v>
      </c>
      <c r="I38" s="96">
        <f>SUM(I8,I10,I12,I16:I20,I25:I27,I29:I32,I37)</f>
        <v>0</v>
      </c>
      <c r="J38" s="96">
        <f t="shared" si="2"/>
        <v>9</v>
      </c>
      <c r="K38" s="96">
        <f>SUM(K8,K10,K12,K16:K20,K25:K27,K29:K32,K37)</f>
        <v>0</v>
      </c>
      <c r="L38" s="96">
        <f>SUM(L8,L10,L12,L16:L20,L25:L27,L29:L32,L37)</f>
        <v>3</v>
      </c>
      <c r="M38" s="96">
        <f>SUM(M8,M10,M12,M16:M20,M25:M27,M29:M32,M37)</f>
        <v>6</v>
      </c>
      <c r="N38" s="96">
        <f>SUM(N8,N10,N12,N16:N20,N25:N27,N29:N32,N37)</f>
        <v>0</v>
      </c>
      <c r="O38" s="96">
        <f>SUM(O8,O10,O12,O16:O20,O25:O27,O29:O32,O37)</f>
        <v>9</v>
      </c>
      <c r="P38" s="187"/>
    </row>
    <row r="39" spans="1:17" ht="21.75">
      <c r="A39" s="184"/>
      <c r="B39" s="55" t="s">
        <v>297</v>
      </c>
      <c r="C39" s="92">
        <v>32</v>
      </c>
      <c r="D39" s="96">
        <f t="shared" si="0"/>
        <v>20</v>
      </c>
      <c r="E39" s="96">
        <f t="shared" si="1"/>
        <v>2</v>
      </c>
      <c r="F39" s="99"/>
      <c r="G39" s="99"/>
      <c r="H39" s="99">
        <v>2</v>
      </c>
      <c r="I39" s="99"/>
      <c r="J39" s="96">
        <f t="shared" si="2"/>
        <v>9</v>
      </c>
      <c r="K39" s="99"/>
      <c r="L39" s="99">
        <v>3</v>
      </c>
      <c r="M39" s="99">
        <v>6</v>
      </c>
      <c r="N39" s="99"/>
      <c r="O39" s="99">
        <v>9</v>
      </c>
      <c r="P39" s="187"/>
      <c r="Q39" s="97">
        <f>Раздел1!E9</f>
        <v>1</v>
      </c>
    </row>
    <row r="40" spans="1:17" ht="11.25">
      <c r="A40" s="184"/>
      <c r="B40" s="68" t="s">
        <v>298</v>
      </c>
      <c r="C40" s="92">
        <v>33</v>
      </c>
      <c r="D40" s="96">
        <f t="shared" si="0"/>
        <v>0</v>
      </c>
      <c r="E40" s="96">
        <f t="shared" si="1"/>
        <v>0</v>
      </c>
      <c r="F40" s="99">
        <v>0</v>
      </c>
      <c r="G40" s="99"/>
      <c r="H40" s="99"/>
      <c r="I40" s="99"/>
      <c r="J40" s="96">
        <f t="shared" si="2"/>
        <v>0</v>
      </c>
      <c r="K40" s="99"/>
      <c r="L40" s="99"/>
      <c r="M40" s="99"/>
      <c r="N40" s="99"/>
      <c r="O40" s="99"/>
      <c r="P40" s="187"/>
      <c r="Q40" s="97">
        <f>Раздел1!F9</f>
        <v>0</v>
      </c>
    </row>
    <row r="41" spans="1:17" ht="11.25">
      <c r="A41" s="184"/>
      <c r="B41" s="68" t="s">
        <v>299</v>
      </c>
      <c r="C41" s="92">
        <v>34</v>
      </c>
      <c r="D41" s="96">
        <f t="shared" si="0"/>
        <v>0</v>
      </c>
      <c r="E41" s="96">
        <f t="shared" si="1"/>
        <v>0</v>
      </c>
      <c r="F41" s="99">
        <v>0</v>
      </c>
      <c r="G41" s="99"/>
      <c r="H41" s="99"/>
      <c r="I41" s="99"/>
      <c r="J41" s="96">
        <f t="shared" si="2"/>
        <v>0</v>
      </c>
      <c r="K41" s="99"/>
      <c r="L41" s="99"/>
      <c r="M41" s="99"/>
      <c r="N41" s="99"/>
      <c r="O41" s="99"/>
      <c r="P41" s="187"/>
      <c r="Q41" s="97">
        <f>Раздел1!G9</f>
        <v>0</v>
      </c>
    </row>
    <row r="42" spans="1:17" ht="11.25">
      <c r="A42" s="184"/>
      <c r="B42" s="68" t="s">
        <v>300</v>
      </c>
      <c r="C42" s="92">
        <v>35</v>
      </c>
      <c r="D42" s="96">
        <f t="shared" si="0"/>
        <v>0</v>
      </c>
      <c r="E42" s="96">
        <f t="shared" si="1"/>
        <v>0</v>
      </c>
      <c r="F42" s="99"/>
      <c r="G42" s="99"/>
      <c r="H42" s="99"/>
      <c r="I42" s="99"/>
      <c r="J42" s="96">
        <f t="shared" si="2"/>
        <v>0</v>
      </c>
      <c r="K42" s="99"/>
      <c r="L42" s="99"/>
      <c r="M42" s="99"/>
      <c r="N42" s="99"/>
      <c r="O42" s="99"/>
      <c r="P42" s="187"/>
      <c r="Q42" s="97">
        <f>Раздел1!H9</f>
        <v>0</v>
      </c>
    </row>
    <row r="43" spans="1:17" ht="11.25">
      <c r="A43" s="184"/>
      <c r="B43" s="68" t="s">
        <v>337</v>
      </c>
      <c r="C43" s="92">
        <v>36</v>
      </c>
      <c r="D43" s="96">
        <f t="shared" si="0"/>
        <v>0</v>
      </c>
      <c r="E43" s="96">
        <f t="shared" si="1"/>
        <v>0</v>
      </c>
      <c r="F43" s="99"/>
      <c r="G43" s="99"/>
      <c r="H43" s="99"/>
      <c r="I43" s="99"/>
      <c r="J43" s="96">
        <f t="shared" si="2"/>
        <v>0</v>
      </c>
      <c r="K43" s="99"/>
      <c r="L43" s="99"/>
      <c r="M43" s="99"/>
      <c r="N43" s="99"/>
      <c r="O43" s="99"/>
      <c r="P43" s="187"/>
      <c r="Q43" s="97">
        <f>Раздел1!I9</f>
        <v>0</v>
      </c>
    </row>
  </sheetData>
  <sheetProtection password="D901" sheet="1" objects="1" scenarios="1" selectLockedCells="1"/>
  <mergeCells count="15"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  <mergeCell ref="F5:I5"/>
    <mergeCell ref="J4:N4"/>
    <mergeCell ref="J5:J6"/>
    <mergeCell ref="K5:N5"/>
    <mergeCell ref="A2:A43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B2">
      <pane ySplit="7" topLeftCell="A9" activePane="bottomLeft" state="frozen"/>
      <selection pane="topLeft" activeCell="B2" sqref="B2"/>
      <selection pane="bottomLeft" activeCell="N26" sqref="N26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7"/>
      <c r="B1" s="217"/>
      <c r="C1" s="217"/>
      <c r="D1" s="217"/>
      <c r="E1" s="217"/>
      <c r="F1" s="217"/>
      <c r="G1" s="217"/>
      <c r="H1" s="217"/>
      <c r="I1" s="217"/>
      <c r="P1" s="100"/>
    </row>
    <row r="2" spans="1:15" ht="12.75">
      <c r="A2" s="184"/>
      <c r="B2" s="187" t="s">
        <v>338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225" t="s">
        <v>339</v>
      </c>
      <c r="M3" s="225"/>
      <c r="N3" s="225"/>
      <c r="O3" s="187"/>
      <c r="P3" s="101"/>
    </row>
    <row r="4" spans="1:16" s="34" customFormat="1" ht="15" customHeight="1">
      <c r="A4" s="184"/>
      <c r="B4" s="197" t="s">
        <v>125</v>
      </c>
      <c r="C4" s="194" t="s">
        <v>178</v>
      </c>
      <c r="D4" s="201" t="s">
        <v>340</v>
      </c>
      <c r="E4" s="202"/>
      <c r="F4" s="221" t="s">
        <v>343</v>
      </c>
      <c r="G4" s="222"/>
      <c r="H4" s="222"/>
      <c r="I4" s="222"/>
      <c r="J4" s="222"/>
      <c r="K4" s="222"/>
      <c r="L4" s="222"/>
      <c r="M4" s="222"/>
      <c r="N4" s="223"/>
      <c r="O4" s="187"/>
      <c r="P4" s="101"/>
    </row>
    <row r="5" spans="1:16" s="34" customFormat="1" ht="15" customHeight="1">
      <c r="A5" s="184"/>
      <c r="B5" s="197"/>
      <c r="C5" s="195"/>
      <c r="D5" s="203"/>
      <c r="E5" s="204"/>
      <c r="F5" s="221" t="s">
        <v>22</v>
      </c>
      <c r="G5" s="222"/>
      <c r="H5" s="223"/>
      <c r="I5" s="221" t="s">
        <v>344</v>
      </c>
      <c r="J5" s="222"/>
      <c r="K5" s="222"/>
      <c r="L5" s="222"/>
      <c r="M5" s="222"/>
      <c r="N5" s="223"/>
      <c r="O5" s="187"/>
      <c r="P5" s="101"/>
    </row>
    <row r="6" spans="1:16" s="34" customFormat="1" ht="32.25" customHeight="1">
      <c r="A6" s="184"/>
      <c r="B6" s="197"/>
      <c r="C6" s="195"/>
      <c r="D6" s="192" t="s">
        <v>341</v>
      </c>
      <c r="E6" s="192" t="s">
        <v>342</v>
      </c>
      <c r="F6" s="221" t="s">
        <v>345</v>
      </c>
      <c r="G6" s="223"/>
      <c r="H6" s="215" t="s">
        <v>342</v>
      </c>
      <c r="I6" s="221" t="s">
        <v>347</v>
      </c>
      <c r="J6" s="222"/>
      <c r="K6" s="223"/>
      <c r="L6" s="221" t="s">
        <v>348</v>
      </c>
      <c r="M6" s="222"/>
      <c r="N6" s="223"/>
      <c r="O6" s="187"/>
      <c r="P6" s="101"/>
    </row>
    <row r="7" spans="1:16" s="32" customFormat="1" ht="52.5">
      <c r="A7" s="184"/>
      <c r="B7" s="218"/>
      <c r="C7" s="195"/>
      <c r="D7" s="206"/>
      <c r="E7" s="206"/>
      <c r="F7" s="1" t="s">
        <v>22</v>
      </c>
      <c r="G7" s="1" t="s">
        <v>346</v>
      </c>
      <c r="H7" s="216"/>
      <c r="I7" s="91" t="s">
        <v>349</v>
      </c>
      <c r="J7" s="91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7"/>
      <c r="P7" s="100"/>
    </row>
    <row r="8" spans="1:15" s="45" customFormat="1" ht="11.25">
      <c r="A8" s="184"/>
      <c r="B8" s="91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187"/>
    </row>
    <row r="9" spans="1:15" ht="11.25">
      <c r="A9" s="184"/>
      <c r="B9" s="55" t="s">
        <v>127</v>
      </c>
      <c r="C9" s="92">
        <v>1</v>
      </c>
      <c r="D9" s="107">
        <v>1</v>
      </c>
      <c r="E9" s="107"/>
      <c r="F9" s="107">
        <v>399.5</v>
      </c>
      <c r="G9" s="107"/>
      <c r="H9" s="107"/>
      <c r="I9" s="107">
        <v>399.5</v>
      </c>
      <c r="J9" s="107"/>
      <c r="K9" s="107"/>
      <c r="L9" s="107"/>
      <c r="M9" s="107"/>
      <c r="N9" s="107"/>
      <c r="O9" s="187"/>
    </row>
    <row r="10" spans="1:15" ht="21.75">
      <c r="A10" s="184"/>
      <c r="B10" s="55" t="s">
        <v>352</v>
      </c>
      <c r="C10" s="92">
        <v>2</v>
      </c>
      <c r="D10" s="107">
        <v>2</v>
      </c>
      <c r="E10" s="107"/>
      <c r="F10" s="107">
        <v>813.4</v>
      </c>
      <c r="G10" s="107"/>
      <c r="H10" s="107"/>
      <c r="I10" s="107">
        <v>813.4</v>
      </c>
      <c r="J10" s="107"/>
      <c r="K10" s="107"/>
      <c r="L10" s="107"/>
      <c r="M10" s="107"/>
      <c r="N10" s="107"/>
      <c r="O10" s="187"/>
    </row>
    <row r="11" spans="1:15" ht="21.75">
      <c r="A11" s="184"/>
      <c r="B11" s="55" t="s">
        <v>353</v>
      </c>
      <c r="C11" s="92">
        <v>3</v>
      </c>
      <c r="D11" s="112">
        <f>D12+D16</f>
        <v>8</v>
      </c>
      <c r="E11" s="112">
        <f aca="true" t="shared" si="0" ref="E11:N11">E12+E16</f>
        <v>4</v>
      </c>
      <c r="F11" s="112">
        <f t="shared" si="0"/>
        <v>4011.2000000000003</v>
      </c>
      <c r="G11" s="112">
        <f t="shared" si="0"/>
        <v>433.4</v>
      </c>
      <c r="H11" s="112">
        <f t="shared" si="0"/>
        <v>358.5</v>
      </c>
      <c r="I11" s="112">
        <f t="shared" si="0"/>
        <v>4003.8</v>
      </c>
      <c r="J11" s="112">
        <f t="shared" si="0"/>
        <v>0</v>
      </c>
      <c r="K11" s="112">
        <f t="shared" si="0"/>
        <v>7.4</v>
      </c>
      <c r="L11" s="112">
        <f t="shared" si="0"/>
        <v>358.5</v>
      </c>
      <c r="M11" s="112">
        <f t="shared" si="0"/>
        <v>0</v>
      </c>
      <c r="N11" s="112">
        <f t="shared" si="0"/>
        <v>0</v>
      </c>
      <c r="O11" s="187"/>
    </row>
    <row r="12" spans="1:16" ht="11.25">
      <c r="A12" s="184"/>
      <c r="B12" s="55" t="s">
        <v>355</v>
      </c>
      <c r="C12" s="92">
        <v>4</v>
      </c>
      <c r="D12" s="113">
        <f>D13+D14+D15</f>
        <v>7</v>
      </c>
      <c r="E12" s="113">
        <f aca="true" t="shared" si="1" ref="E12:N12">E13+E14+E15</f>
        <v>4</v>
      </c>
      <c r="F12" s="113">
        <f t="shared" si="1"/>
        <v>3777.8</v>
      </c>
      <c r="G12" s="113">
        <f t="shared" si="1"/>
        <v>433.4</v>
      </c>
      <c r="H12" s="113">
        <f t="shared" si="1"/>
        <v>358.5</v>
      </c>
      <c r="I12" s="113">
        <f t="shared" si="1"/>
        <v>3777.8</v>
      </c>
      <c r="J12" s="113">
        <f t="shared" si="1"/>
        <v>0</v>
      </c>
      <c r="K12" s="113">
        <f t="shared" si="1"/>
        <v>0</v>
      </c>
      <c r="L12" s="113">
        <f t="shared" si="1"/>
        <v>358.5</v>
      </c>
      <c r="M12" s="113">
        <f t="shared" si="1"/>
        <v>0</v>
      </c>
      <c r="N12" s="113">
        <f t="shared" si="1"/>
        <v>0</v>
      </c>
      <c r="O12" s="187"/>
      <c r="P12" s="102">
        <f>Раздел12!D9</f>
        <v>3777.8</v>
      </c>
    </row>
    <row r="13" spans="1:15" ht="11.25">
      <c r="A13" s="184"/>
      <c r="B13" s="55" t="s">
        <v>356</v>
      </c>
      <c r="C13" s="92">
        <v>5</v>
      </c>
      <c r="D13" s="107">
        <v>7</v>
      </c>
      <c r="E13" s="107">
        <v>4</v>
      </c>
      <c r="F13" s="107">
        <v>3777.8</v>
      </c>
      <c r="G13" s="107">
        <v>433.4</v>
      </c>
      <c r="H13" s="107">
        <v>358.5</v>
      </c>
      <c r="I13" s="107">
        <v>3777.8</v>
      </c>
      <c r="J13" s="107"/>
      <c r="K13" s="107"/>
      <c r="L13" s="107">
        <v>358.5</v>
      </c>
      <c r="M13" s="107"/>
      <c r="N13" s="107"/>
      <c r="O13" s="187"/>
    </row>
    <row r="14" spans="1:15" ht="11.25">
      <c r="A14" s="184"/>
      <c r="B14" s="55" t="s">
        <v>357</v>
      </c>
      <c r="C14" s="92">
        <v>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87"/>
    </row>
    <row r="15" spans="1:15" ht="11.25">
      <c r="A15" s="184"/>
      <c r="B15" s="55" t="s">
        <v>358</v>
      </c>
      <c r="C15" s="92">
        <v>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87"/>
    </row>
    <row r="16" spans="1:15" ht="11.25">
      <c r="A16" s="184"/>
      <c r="B16" s="55" t="s">
        <v>359</v>
      </c>
      <c r="C16" s="92">
        <v>8</v>
      </c>
      <c r="D16" s="112">
        <f>D17+D18</f>
        <v>1</v>
      </c>
      <c r="E16" s="112">
        <f aca="true" t="shared" si="2" ref="E16:N16">E17+E18</f>
        <v>0</v>
      </c>
      <c r="F16" s="112">
        <f t="shared" si="2"/>
        <v>233.4</v>
      </c>
      <c r="G16" s="112">
        <f t="shared" si="2"/>
        <v>0</v>
      </c>
      <c r="H16" s="112">
        <f t="shared" si="2"/>
        <v>0</v>
      </c>
      <c r="I16" s="112">
        <f t="shared" si="2"/>
        <v>226</v>
      </c>
      <c r="J16" s="112">
        <f t="shared" si="2"/>
        <v>0</v>
      </c>
      <c r="K16" s="112">
        <f t="shared" si="2"/>
        <v>7.4</v>
      </c>
      <c r="L16" s="112">
        <f t="shared" si="2"/>
        <v>0</v>
      </c>
      <c r="M16" s="112">
        <f t="shared" si="2"/>
        <v>0</v>
      </c>
      <c r="N16" s="112">
        <f t="shared" si="2"/>
        <v>0</v>
      </c>
      <c r="O16" s="187"/>
    </row>
    <row r="17" spans="1:15" ht="21.75">
      <c r="A17" s="184"/>
      <c r="B17" s="55" t="s">
        <v>422</v>
      </c>
      <c r="C17" s="92">
        <v>9</v>
      </c>
      <c r="D17" s="107">
        <v>1</v>
      </c>
      <c r="E17" s="107"/>
      <c r="F17" s="107">
        <v>233.4</v>
      </c>
      <c r="G17" s="107"/>
      <c r="H17" s="107"/>
      <c r="I17" s="107">
        <v>226</v>
      </c>
      <c r="J17" s="107"/>
      <c r="K17" s="107">
        <v>7.4</v>
      </c>
      <c r="L17" s="107"/>
      <c r="M17" s="107"/>
      <c r="N17" s="107"/>
      <c r="O17" s="187"/>
    </row>
    <row r="18" spans="1:15" ht="11.25">
      <c r="A18" s="184"/>
      <c r="B18" s="55" t="s">
        <v>360</v>
      </c>
      <c r="C18" s="92">
        <v>10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87"/>
    </row>
    <row r="19" spans="1:15" ht="11.25">
      <c r="A19" s="184"/>
      <c r="B19" s="55" t="s">
        <v>354</v>
      </c>
      <c r="C19" s="92">
        <v>11</v>
      </c>
      <c r="D19" s="112">
        <f>D20+D21+D22</f>
        <v>0</v>
      </c>
      <c r="E19" s="112">
        <f aca="true" t="shared" si="3" ref="E19:N19">E20+E21+E22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 t="shared" si="3"/>
        <v>0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87"/>
    </row>
    <row r="20" spans="1:15" ht="11.25">
      <c r="A20" s="184"/>
      <c r="B20" s="55" t="s">
        <v>361</v>
      </c>
      <c r="C20" s="92">
        <v>12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87"/>
    </row>
    <row r="21" spans="1:15" ht="11.25">
      <c r="A21" s="184"/>
      <c r="B21" s="55" t="s">
        <v>295</v>
      </c>
      <c r="C21" s="92">
        <v>13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87"/>
    </row>
    <row r="22" spans="1:15" ht="11.25">
      <c r="A22" s="184"/>
      <c r="B22" s="55" t="s">
        <v>296</v>
      </c>
      <c r="C22" s="92">
        <v>14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87"/>
    </row>
    <row r="23" spans="1:15" ht="11.25">
      <c r="A23" s="184"/>
      <c r="B23" s="55" t="s">
        <v>130</v>
      </c>
      <c r="C23" s="92">
        <v>15</v>
      </c>
      <c r="D23" s="107">
        <v>1</v>
      </c>
      <c r="E23" s="107"/>
      <c r="F23" s="107"/>
      <c r="G23" s="107"/>
      <c r="H23" s="107">
        <v>46.2</v>
      </c>
      <c r="I23" s="107"/>
      <c r="J23" s="107"/>
      <c r="K23" s="107"/>
      <c r="L23" s="107">
        <v>46.2</v>
      </c>
      <c r="M23" s="107"/>
      <c r="N23" s="107"/>
      <c r="O23" s="187"/>
    </row>
    <row r="24" spans="1:16" ht="11.25">
      <c r="A24" s="184"/>
      <c r="B24" s="70" t="s">
        <v>176</v>
      </c>
      <c r="C24" s="92">
        <v>16</v>
      </c>
      <c r="D24" s="112">
        <f>SUM(D9,D10,D11,D19,D23)</f>
        <v>12</v>
      </c>
      <c r="E24" s="112">
        <f aca="true" t="shared" si="4" ref="E24:N24">SUM(E9,E10,E11,E19,E23)</f>
        <v>4</v>
      </c>
      <c r="F24" s="112">
        <f t="shared" si="4"/>
        <v>5224.1</v>
      </c>
      <c r="G24" s="112">
        <f t="shared" si="4"/>
        <v>433.4</v>
      </c>
      <c r="H24" s="112">
        <f t="shared" si="4"/>
        <v>404.7</v>
      </c>
      <c r="I24" s="112">
        <f t="shared" si="4"/>
        <v>5216.700000000001</v>
      </c>
      <c r="J24" s="112">
        <f t="shared" si="4"/>
        <v>0</v>
      </c>
      <c r="K24" s="112">
        <f t="shared" si="4"/>
        <v>7.4</v>
      </c>
      <c r="L24" s="112">
        <f t="shared" si="4"/>
        <v>404.7</v>
      </c>
      <c r="M24" s="112">
        <f t="shared" si="4"/>
        <v>0</v>
      </c>
      <c r="N24" s="112">
        <f t="shared" si="4"/>
        <v>0</v>
      </c>
      <c r="O24" s="187"/>
      <c r="P24" s="102">
        <f>Раздел12!D8</f>
        <v>7181.400000000001</v>
      </c>
    </row>
    <row r="25" spans="1:16" ht="21.75">
      <c r="A25" s="184"/>
      <c r="B25" s="55" t="s">
        <v>363</v>
      </c>
      <c r="C25" s="92">
        <v>17</v>
      </c>
      <c r="D25" s="112">
        <f>D26+D27+D28</f>
        <v>12</v>
      </c>
      <c r="E25" s="112">
        <f aca="true" t="shared" si="5" ref="E25:N25">E26+E27+E28</f>
        <v>4</v>
      </c>
      <c r="F25" s="112">
        <f t="shared" si="5"/>
        <v>5224.1</v>
      </c>
      <c r="G25" s="112">
        <f t="shared" si="5"/>
        <v>433.4</v>
      </c>
      <c r="H25" s="112">
        <f t="shared" si="5"/>
        <v>404.7</v>
      </c>
      <c r="I25" s="112">
        <f t="shared" si="5"/>
        <v>5216.7</v>
      </c>
      <c r="J25" s="112">
        <f t="shared" si="5"/>
        <v>0</v>
      </c>
      <c r="K25" s="112">
        <f t="shared" si="5"/>
        <v>7.4</v>
      </c>
      <c r="L25" s="112">
        <f t="shared" si="5"/>
        <v>404.7</v>
      </c>
      <c r="M25" s="112">
        <f t="shared" si="5"/>
        <v>0</v>
      </c>
      <c r="N25" s="112">
        <f t="shared" si="5"/>
        <v>0</v>
      </c>
      <c r="O25" s="187"/>
      <c r="P25" s="102">
        <f>Раздел1!E9</f>
        <v>1</v>
      </c>
    </row>
    <row r="26" spans="1:16" ht="21.75">
      <c r="A26" s="184"/>
      <c r="B26" s="55" t="s">
        <v>362</v>
      </c>
      <c r="C26" s="92">
        <v>18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87"/>
      <c r="P26" s="102">
        <f>Раздел1!E6</f>
        <v>0</v>
      </c>
    </row>
    <row r="27" spans="1:16" ht="21.75">
      <c r="A27" s="184"/>
      <c r="B27" s="55" t="s">
        <v>364</v>
      </c>
      <c r="C27" s="92">
        <v>19</v>
      </c>
      <c r="D27" s="107">
        <v>12</v>
      </c>
      <c r="E27" s="107">
        <v>4</v>
      </c>
      <c r="F27" s="107">
        <v>5224.1</v>
      </c>
      <c r="G27" s="107">
        <v>433.4</v>
      </c>
      <c r="H27" s="107">
        <v>404.7</v>
      </c>
      <c r="I27" s="107">
        <v>5216.7</v>
      </c>
      <c r="J27" s="107">
        <v>0</v>
      </c>
      <c r="K27" s="107">
        <v>7.4</v>
      </c>
      <c r="L27" s="107">
        <v>404.7</v>
      </c>
      <c r="M27" s="107"/>
      <c r="N27" s="107"/>
      <c r="O27" s="187"/>
      <c r="P27" s="102">
        <f>Раздел1!E7</f>
        <v>1</v>
      </c>
    </row>
    <row r="28" spans="1:16" ht="21.75">
      <c r="A28" s="184"/>
      <c r="B28" s="55" t="s">
        <v>365</v>
      </c>
      <c r="C28" s="92">
        <v>20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7"/>
      <c r="P28" s="102">
        <f>Раздел1!E8</f>
        <v>0</v>
      </c>
    </row>
    <row r="29" spans="1:16" ht="11.25">
      <c r="A29" s="184"/>
      <c r="B29" s="55" t="s">
        <v>210</v>
      </c>
      <c r="C29" s="92">
        <v>21</v>
      </c>
      <c r="D29" s="112">
        <f>D30+D31+D32</f>
        <v>0</v>
      </c>
      <c r="E29" s="112">
        <f aca="true" t="shared" si="6" ref="E29:N29">E30+E31+E32</f>
        <v>0</v>
      </c>
      <c r="F29" s="112">
        <f t="shared" si="6"/>
        <v>0</v>
      </c>
      <c r="G29" s="112">
        <f t="shared" si="6"/>
        <v>0</v>
      </c>
      <c r="H29" s="112">
        <f t="shared" si="6"/>
        <v>0</v>
      </c>
      <c r="I29" s="112">
        <f t="shared" si="6"/>
        <v>0</v>
      </c>
      <c r="J29" s="112">
        <f t="shared" si="6"/>
        <v>0</v>
      </c>
      <c r="K29" s="112">
        <f t="shared" si="6"/>
        <v>0</v>
      </c>
      <c r="L29" s="112">
        <f t="shared" si="6"/>
        <v>0</v>
      </c>
      <c r="M29" s="112">
        <f t="shared" si="6"/>
        <v>0</v>
      </c>
      <c r="N29" s="112">
        <f t="shared" si="6"/>
        <v>0</v>
      </c>
      <c r="O29" s="187"/>
      <c r="P29" s="102">
        <f>Раздел1!F9</f>
        <v>0</v>
      </c>
    </row>
    <row r="30" spans="1:16" ht="21.75">
      <c r="A30" s="184"/>
      <c r="B30" s="55" t="s">
        <v>362</v>
      </c>
      <c r="C30" s="92">
        <v>22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87"/>
      <c r="P30" s="102">
        <f>Раздел1!F6</f>
        <v>0</v>
      </c>
    </row>
    <row r="31" spans="1:16" ht="21.75">
      <c r="A31" s="184"/>
      <c r="B31" s="55" t="s">
        <v>364</v>
      </c>
      <c r="C31" s="92">
        <v>23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87"/>
      <c r="P31" s="102">
        <f>Раздел1!F7</f>
        <v>0</v>
      </c>
    </row>
    <row r="32" spans="1:16" ht="21.75">
      <c r="A32" s="184"/>
      <c r="B32" s="55" t="s">
        <v>365</v>
      </c>
      <c r="C32" s="92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87"/>
      <c r="P32" s="102">
        <f>Раздел1!F8</f>
        <v>0</v>
      </c>
    </row>
    <row r="33" spans="1:16" ht="15" customHeight="1">
      <c r="A33" s="184"/>
      <c r="B33" s="55" t="s">
        <v>173</v>
      </c>
      <c r="C33" s="92">
        <v>25</v>
      </c>
      <c r="D33" s="112">
        <f>D34+D35+D36</f>
        <v>0</v>
      </c>
      <c r="E33" s="112">
        <f aca="true" t="shared" si="7" ref="E33:N33">E34+E35+E36</f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</v>
      </c>
      <c r="L33" s="112">
        <f t="shared" si="7"/>
        <v>0</v>
      </c>
      <c r="M33" s="112">
        <f t="shared" si="7"/>
        <v>0</v>
      </c>
      <c r="N33" s="112">
        <f t="shared" si="7"/>
        <v>0</v>
      </c>
      <c r="O33" s="187"/>
      <c r="P33" s="102">
        <f>Раздел1!G9</f>
        <v>0</v>
      </c>
    </row>
    <row r="34" spans="1:16" ht="21.75">
      <c r="A34" s="184"/>
      <c r="B34" s="55" t="s">
        <v>362</v>
      </c>
      <c r="C34" s="92">
        <v>26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87"/>
      <c r="P34" s="102">
        <f>Раздел1!G6</f>
        <v>0</v>
      </c>
    </row>
    <row r="35" spans="1:16" ht="21.75">
      <c r="A35" s="184"/>
      <c r="B35" s="55" t="s">
        <v>364</v>
      </c>
      <c r="C35" s="92">
        <v>27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87"/>
      <c r="P35" s="102">
        <f>Раздел1!G7</f>
        <v>0</v>
      </c>
    </row>
    <row r="36" spans="1:16" ht="21.75">
      <c r="A36" s="184"/>
      <c r="B36" s="55" t="s">
        <v>365</v>
      </c>
      <c r="C36" s="92">
        <v>28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87"/>
      <c r="P36" s="102">
        <f>Раздел1!G8</f>
        <v>0</v>
      </c>
    </row>
    <row r="37" spans="1:16" ht="15" customHeight="1">
      <c r="A37" s="184"/>
      <c r="B37" s="55" t="s">
        <v>174</v>
      </c>
      <c r="C37" s="92">
        <v>29</v>
      </c>
      <c r="D37" s="112">
        <f>D38+D39+D40</f>
        <v>0</v>
      </c>
      <c r="E37" s="112">
        <f aca="true" t="shared" si="8" ref="E37:N37">E38+E39+E40</f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87"/>
      <c r="P37" s="102">
        <f>Раздел1!H9</f>
        <v>0</v>
      </c>
    </row>
    <row r="38" spans="1:16" ht="21.75">
      <c r="A38" s="184"/>
      <c r="B38" s="55" t="s">
        <v>362</v>
      </c>
      <c r="C38" s="92">
        <v>30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87"/>
      <c r="P38" s="102">
        <f>Раздел1!H6</f>
        <v>0</v>
      </c>
    </row>
    <row r="39" spans="1:16" ht="21.75">
      <c r="A39" s="184"/>
      <c r="B39" s="55" t="s">
        <v>364</v>
      </c>
      <c r="C39" s="92">
        <v>31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87"/>
      <c r="P39" s="102">
        <f>Раздел1!H7</f>
        <v>0</v>
      </c>
    </row>
    <row r="40" spans="1:16" ht="21.75">
      <c r="A40" s="184"/>
      <c r="B40" s="55" t="s">
        <v>365</v>
      </c>
      <c r="C40" s="92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87"/>
      <c r="P40" s="102">
        <f>Раздел1!H8</f>
        <v>0</v>
      </c>
    </row>
    <row r="41" spans="1:16" ht="11.25">
      <c r="A41" s="184"/>
      <c r="B41" s="55" t="s">
        <v>135</v>
      </c>
      <c r="C41" s="92">
        <v>33</v>
      </c>
      <c r="D41" s="112">
        <f>D42+D43+D44</f>
        <v>0</v>
      </c>
      <c r="E41" s="112">
        <f aca="true" t="shared" si="9" ref="E41:N41">E42+E43+E44</f>
        <v>0</v>
      </c>
      <c r="F41" s="112">
        <f t="shared" si="9"/>
        <v>0</v>
      </c>
      <c r="G41" s="112">
        <f t="shared" si="9"/>
        <v>0</v>
      </c>
      <c r="H41" s="112">
        <f t="shared" si="9"/>
        <v>0</v>
      </c>
      <c r="I41" s="112">
        <f t="shared" si="9"/>
        <v>0</v>
      </c>
      <c r="J41" s="112">
        <f t="shared" si="9"/>
        <v>0</v>
      </c>
      <c r="K41" s="112">
        <f t="shared" si="9"/>
        <v>0</v>
      </c>
      <c r="L41" s="112">
        <f t="shared" si="9"/>
        <v>0</v>
      </c>
      <c r="M41" s="112">
        <f t="shared" si="9"/>
        <v>0</v>
      </c>
      <c r="N41" s="112">
        <f t="shared" si="9"/>
        <v>0</v>
      </c>
      <c r="O41" s="187"/>
      <c r="P41" s="102">
        <f>Раздел1!I9</f>
        <v>0</v>
      </c>
    </row>
    <row r="42" spans="1:16" ht="21.75">
      <c r="A42" s="184"/>
      <c r="B42" s="55" t="s">
        <v>366</v>
      </c>
      <c r="C42" s="92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87"/>
      <c r="P42" s="102">
        <f>Раздел1!I6</f>
        <v>0</v>
      </c>
    </row>
    <row r="43" spans="1:16" ht="21.75">
      <c r="A43" s="184"/>
      <c r="B43" s="55" t="s">
        <v>220</v>
      </c>
      <c r="C43" s="92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7"/>
      <c r="P43" s="102">
        <f>Раздел1!I7</f>
        <v>0</v>
      </c>
    </row>
    <row r="44" spans="1:16" ht="11.25">
      <c r="A44" s="184"/>
      <c r="B44" s="55" t="s">
        <v>367</v>
      </c>
      <c r="C44" s="92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7"/>
      <c r="P44" s="102">
        <f>Раздел1!I8</f>
        <v>0</v>
      </c>
    </row>
  </sheetData>
  <sheetProtection password="D901" sheet="1" objects="1" scenarios="1" selectLockedCells="1"/>
  <mergeCells count="17">
    <mergeCell ref="O2:O44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5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D42"/>
  <sheetViews>
    <sheetView showGridLines="0" showZeros="0" tabSelected="1" zoomScalePageLayoutView="0" workbookViewId="0" topLeftCell="B1">
      <pane ySplit="6" topLeftCell="A7" activePane="bottomLeft" state="frozen"/>
      <selection pane="topLeft" activeCell="B2" sqref="B2"/>
      <selection pane="bottomLeft" activeCell="H27" sqref="H27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90" customWidth="1"/>
    <col min="4" max="5" width="14.7109375" style="90" customWidth="1"/>
    <col min="6" max="9" width="8.7109375" style="90" customWidth="1"/>
    <col min="10" max="10" width="14.7109375" style="90" customWidth="1"/>
    <col min="11" max="14" width="8.7109375" style="90" customWidth="1"/>
    <col min="15" max="15" width="14.7109375" style="90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37"/>
      <c r="B1" s="187" t="s">
        <v>371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7"/>
    </row>
    <row r="2" spans="1:30" s="39" customFormat="1" ht="10.5">
      <c r="A2" s="237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9" t="s">
        <v>375</v>
      </c>
      <c r="Y2" s="189"/>
      <c r="Z2" s="189"/>
      <c r="AA2" s="189"/>
      <c r="AB2" s="189"/>
      <c r="AC2" s="189"/>
      <c r="AD2" s="237"/>
    </row>
    <row r="3" spans="1:30" s="39" customFormat="1" ht="15" customHeight="1">
      <c r="A3" s="237"/>
      <c r="B3" s="192" t="s">
        <v>368</v>
      </c>
      <c r="C3" s="192" t="s">
        <v>131</v>
      </c>
      <c r="D3" s="194" t="s">
        <v>369</v>
      </c>
      <c r="E3" s="198" t="s">
        <v>172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237"/>
    </row>
    <row r="4" spans="1:30" s="39" customFormat="1" ht="15" customHeight="1">
      <c r="A4" s="237"/>
      <c r="B4" s="193"/>
      <c r="C4" s="193"/>
      <c r="D4" s="195"/>
      <c r="E4" s="198" t="s">
        <v>132</v>
      </c>
      <c r="F4" s="199"/>
      <c r="G4" s="199"/>
      <c r="H4" s="199"/>
      <c r="I4" s="200"/>
      <c r="J4" s="198" t="s">
        <v>133</v>
      </c>
      <c r="K4" s="199"/>
      <c r="L4" s="199"/>
      <c r="M4" s="199"/>
      <c r="N4" s="200"/>
      <c r="O4" s="198" t="s">
        <v>173</v>
      </c>
      <c r="P4" s="199"/>
      <c r="Q4" s="199"/>
      <c r="R4" s="199"/>
      <c r="S4" s="200"/>
      <c r="T4" s="198" t="s">
        <v>174</v>
      </c>
      <c r="U4" s="199"/>
      <c r="V4" s="199"/>
      <c r="W4" s="199"/>
      <c r="X4" s="200"/>
      <c r="Y4" s="198" t="s">
        <v>324</v>
      </c>
      <c r="Z4" s="199"/>
      <c r="AA4" s="199"/>
      <c r="AB4" s="199"/>
      <c r="AC4" s="200"/>
      <c r="AD4" s="237"/>
    </row>
    <row r="5" spans="1:30" s="37" customFormat="1" ht="69.75" customHeight="1">
      <c r="A5" s="237"/>
      <c r="B5" s="206"/>
      <c r="C5" s="206"/>
      <c r="D5" s="232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37"/>
    </row>
    <row r="6" spans="1:30" s="90" customFormat="1" ht="10.5">
      <c r="A6" s="237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  <c r="Y6" s="92">
        <v>24</v>
      </c>
      <c r="Z6" s="92">
        <v>25</v>
      </c>
      <c r="AA6" s="92">
        <v>26</v>
      </c>
      <c r="AB6" s="92">
        <v>27</v>
      </c>
      <c r="AC6" s="92">
        <v>28</v>
      </c>
      <c r="AD6" s="237"/>
    </row>
    <row r="7" spans="1:30" ht="10.5">
      <c r="A7" s="237"/>
      <c r="B7" s="61" t="s">
        <v>376</v>
      </c>
      <c r="C7" s="91">
        <v>1</v>
      </c>
      <c r="D7" s="108">
        <f>SUM(E7,J7,O7,T7,Y7)</f>
        <v>9912.1</v>
      </c>
      <c r="E7" s="108">
        <f>SUM(F7:I7)</f>
        <v>9912.1</v>
      </c>
      <c r="F7" s="108">
        <f>SUM(F8,F13,F14,F20,F23,F27)</f>
        <v>0</v>
      </c>
      <c r="G7" s="108">
        <f>SUM(G8,G13,G14,G20,G23,G27)</f>
        <v>493</v>
      </c>
      <c r="H7" s="108">
        <f>SUM(H8,H13,H14,H20,H23,H27)</f>
        <v>9389.9</v>
      </c>
      <c r="I7" s="108">
        <f>SUM(I8,I13,I14,I20,I23,I27)</f>
        <v>29.200000000000003</v>
      </c>
      <c r="J7" s="108">
        <f>SUM(K7:N7)</f>
        <v>0</v>
      </c>
      <c r="K7" s="108">
        <f>SUM(K8,K13,K14,K20,K23,K27)</f>
        <v>0</v>
      </c>
      <c r="L7" s="108">
        <f>SUM(L8,L13,L14,L20,L23,L27)</f>
        <v>0</v>
      </c>
      <c r="M7" s="108">
        <f>SUM(M8,M13,M14,M20,M23,M27)</f>
        <v>0</v>
      </c>
      <c r="N7" s="108">
        <f>SUM(N8,N13,N14,N20,N23,N27)</f>
        <v>0</v>
      </c>
      <c r="O7" s="108">
        <f>SUM(P7:S7)</f>
        <v>0</v>
      </c>
      <c r="P7" s="108">
        <f>SUM(P8,P13,P14,P20,P23,P27)</f>
        <v>0</v>
      </c>
      <c r="Q7" s="108">
        <f>SUM(Q8,Q13,Q14,Q20,Q23,Q27)</f>
        <v>0</v>
      </c>
      <c r="R7" s="108">
        <f>SUM(R8,R13,R14,R20,R23,R27)</f>
        <v>0</v>
      </c>
      <c r="S7" s="108">
        <f>SUM(S8,S13,S14,S20,S23,S27)</f>
        <v>0</v>
      </c>
      <c r="T7" s="108">
        <f>SUM(U7:X7)</f>
        <v>0</v>
      </c>
      <c r="U7" s="108">
        <f>SUM(U8,U13,U14,U20,U23,U27)</f>
        <v>0</v>
      </c>
      <c r="V7" s="108">
        <f>SUM(V8,V13,V14,V20,V23,V27)</f>
        <v>0</v>
      </c>
      <c r="W7" s="108">
        <f>SUM(W8,W13,W14,W20,W23,W27)</f>
        <v>0</v>
      </c>
      <c r="X7" s="108">
        <f>SUM(X8,X13,X14,X20,X23,X27)</f>
        <v>0</v>
      </c>
      <c r="Y7" s="108">
        <f>SUM(Z7:AC7)</f>
        <v>0</v>
      </c>
      <c r="Z7" s="108">
        <f>SUM(Z8,Z13,Z14,Z20,Z23,Z27)</f>
        <v>0</v>
      </c>
      <c r="AA7" s="108">
        <f>SUM(AA8,AA13,AA14,AA20,AA23,AA27)</f>
        <v>0</v>
      </c>
      <c r="AB7" s="108">
        <f>SUM(AB8,AB13,AB14,AB20,AB23,AB27)</f>
        <v>0</v>
      </c>
      <c r="AC7" s="108">
        <f>SUM(AC8,AC13,AC14,AC20,AC23,AC27)</f>
        <v>0</v>
      </c>
      <c r="AD7" s="237"/>
    </row>
    <row r="8" spans="1:30" ht="21">
      <c r="A8" s="237"/>
      <c r="B8" s="61" t="s">
        <v>381</v>
      </c>
      <c r="C8" s="91">
        <v>2</v>
      </c>
      <c r="D8" s="108">
        <f aca="true" t="shared" si="0" ref="D8:D28">SUM(E8,J8,O8,T8,Y8)</f>
        <v>7181.400000000001</v>
      </c>
      <c r="E8" s="108">
        <f aca="true" t="shared" si="1" ref="E8:E27">SUM(F8:I8)</f>
        <v>7181.400000000001</v>
      </c>
      <c r="F8" s="108">
        <f>SUM(F9:F12)</f>
        <v>0</v>
      </c>
      <c r="G8" s="108">
        <f>SUM(G9:G12)</f>
        <v>493</v>
      </c>
      <c r="H8" s="108">
        <f>SUM(H9:H12)</f>
        <v>6678.8</v>
      </c>
      <c r="I8" s="108">
        <f>SUM(I9:I12)</f>
        <v>9.600000000000001</v>
      </c>
      <c r="J8" s="108">
        <f aca="true" t="shared" si="2" ref="J8:J27">SUM(K8:N8)</f>
        <v>0</v>
      </c>
      <c r="K8" s="108">
        <f>SUM(K9:K12)</f>
        <v>0</v>
      </c>
      <c r="L8" s="108">
        <f>SUM(L9:L12)</f>
        <v>0</v>
      </c>
      <c r="M8" s="108">
        <f>SUM(M9:M12)</f>
        <v>0</v>
      </c>
      <c r="N8" s="108">
        <f>SUM(N9:N12)</f>
        <v>0</v>
      </c>
      <c r="O8" s="108">
        <f aca="true" t="shared" si="3" ref="O8:O27">SUM(P8:S8)</f>
        <v>0</v>
      </c>
      <c r="P8" s="108">
        <f>SUM(P9:P12)</f>
        <v>0</v>
      </c>
      <c r="Q8" s="108">
        <f>SUM(Q9:Q12)</f>
        <v>0</v>
      </c>
      <c r="R8" s="108">
        <f>SUM(R9:R12)</f>
        <v>0</v>
      </c>
      <c r="S8" s="108">
        <f>SUM(S9:S12)</f>
        <v>0</v>
      </c>
      <c r="T8" s="108">
        <f aca="true" t="shared" si="4" ref="T8:T27">SUM(U8:X8)</f>
        <v>0</v>
      </c>
      <c r="U8" s="108">
        <f>SUM(U9:U12)</f>
        <v>0</v>
      </c>
      <c r="V8" s="108">
        <f>SUM(V9:V12)</f>
        <v>0</v>
      </c>
      <c r="W8" s="108">
        <f>SUM(W9:W12)</f>
        <v>0</v>
      </c>
      <c r="X8" s="108">
        <f>SUM(X9:X12)</f>
        <v>0</v>
      </c>
      <c r="Y8" s="108">
        <f aca="true" t="shared" si="5" ref="Y8:Y27">SUM(Z8:AC8)</f>
        <v>0</v>
      </c>
      <c r="Z8" s="108">
        <f>SUM(Z9:Z12)</f>
        <v>0</v>
      </c>
      <c r="AA8" s="108">
        <f>SUM(AA9:AA12)</f>
        <v>0</v>
      </c>
      <c r="AB8" s="108">
        <f>SUM(AB9:AB12)</f>
        <v>0</v>
      </c>
      <c r="AC8" s="108">
        <f>SUM(AC9:AC12)</f>
        <v>0</v>
      </c>
      <c r="AD8" s="237"/>
    </row>
    <row r="9" spans="1:30" ht="21">
      <c r="A9" s="237"/>
      <c r="B9" s="61" t="s">
        <v>382</v>
      </c>
      <c r="C9" s="91">
        <v>3</v>
      </c>
      <c r="D9" s="108">
        <f t="shared" si="0"/>
        <v>3777.8</v>
      </c>
      <c r="E9" s="108">
        <f t="shared" si="1"/>
        <v>3777.8</v>
      </c>
      <c r="F9" s="114"/>
      <c r="G9" s="114">
        <v>241.4</v>
      </c>
      <c r="H9" s="114">
        <v>3536.4</v>
      </c>
      <c r="I9" s="114"/>
      <c r="J9" s="108">
        <f t="shared" si="2"/>
        <v>0</v>
      </c>
      <c r="K9" s="114"/>
      <c r="L9" s="114"/>
      <c r="M9" s="114"/>
      <c r="N9" s="114"/>
      <c r="O9" s="108">
        <f t="shared" si="3"/>
        <v>0</v>
      </c>
      <c r="P9" s="114"/>
      <c r="Q9" s="114"/>
      <c r="R9" s="114"/>
      <c r="S9" s="114"/>
      <c r="T9" s="108">
        <f t="shared" si="4"/>
        <v>0</v>
      </c>
      <c r="U9" s="114"/>
      <c r="V9" s="114"/>
      <c r="W9" s="114"/>
      <c r="X9" s="114"/>
      <c r="Y9" s="108">
        <f t="shared" si="5"/>
        <v>0</v>
      </c>
      <c r="Z9" s="114"/>
      <c r="AA9" s="114"/>
      <c r="AB9" s="114"/>
      <c r="AC9" s="114"/>
      <c r="AD9" s="237"/>
    </row>
    <row r="10" spans="1:30" ht="10.5">
      <c r="A10" s="237"/>
      <c r="B10" s="61" t="s">
        <v>383</v>
      </c>
      <c r="C10" s="91">
        <v>4</v>
      </c>
      <c r="D10" s="108">
        <f t="shared" si="0"/>
        <v>0</v>
      </c>
      <c r="E10" s="108">
        <f t="shared" si="1"/>
        <v>0</v>
      </c>
      <c r="F10" s="114"/>
      <c r="G10" s="114"/>
      <c r="H10" s="114"/>
      <c r="I10" s="114"/>
      <c r="J10" s="108">
        <f t="shared" si="2"/>
        <v>0</v>
      </c>
      <c r="K10" s="114"/>
      <c r="L10" s="114"/>
      <c r="M10" s="114"/>
      <c r="N10" s="114"/>
      <c r="O10" s="108">
        <f t="shared" si="3"/>
        <v>0</v>
      </c>
      <c r="P10" s="114"/>
      <c r="Q10" s="114"/>
      <c r="R10" s="114"/>
      <c r="S10" s="114"/>
      <c r="T10" s="108">
        <f t="shared" si="4"/>
        <v>0</v>
      </c>
      <c r="U10" s="114"/>
      <c r="V10" s="114"/>
      <c r="W10" s="114"/>
      <c r="X10" s="114"/>
      <c r="Y10" s="108">
        <f t="shared" si="5"/>
        <v>0</v>
      </c>
      <c r="Z10" s="114"/>
      <c r="AA10" s="114"/>
      <c r="AB10" s="114"/>
      <c r="AC10" s="114"/>
      <c r="AD10" s="237"/>
    </row>
    <row r="11" spans="1:30" ht="10.5">
      <c r="A11" s="237"/>
      <c r="B11" s="61" t="s">
        <v>384</v>
      </c>
      <c r="C11" s="91">
        <v>5</v>
      </c>
      <c r="D11" s="108">
        <f t="shared" si="0"/>
        <v>1851.0000000000002</v>
      </c>
      <c r="E11" s="108">
        <f t="shared" si="1"/>
        <v>1851.0000000000002</v>
      </c>
      <c r="F11" s="114"/>
      <c r="G11" s="114">
        <v>147.9</v>
      </c>
      <c r="H11" s="114">
        <v>1695.7</v>
      </c>
      <c r="I11" s="114">
        <v>7.4</v>
      </c>
      <c r="J11" s="108">
        <f t="shared" si="2"/>
        <v>0</v>
      </c>
      <c r="K11" s="114"/>
      <c r="L11" s="114"/>
      <c r="M11" s="114"/>
      <c r="N11" s="114"/>
      <c r="O11" s="108">
        <f t="shared" si="3"/>
        <v>0</v>
      </c>
      <c r="P11" s="114"/>
      <c r="Q11" s="114"/>
      <c r="R11" s="114"/>
      <c r="S11" s="114"/>
      <c r="T11" s="108">
        <f t="shared" si="4"/>
        <v>0</v>
      </c>
      <c r="U11" s="114"/>
      <c r="V11" s="114"/>
      <c r="W11" s="114"/>
      <c r="X11" s="114"/>
      <c r="Y11" s="108">
        <f t="shared" si="5"/>
        <v>0</v>
      </c>
      <c r="Z11" s="114"/>
      <c r="AA11" s="114"/>
      <c r="AB11" s="114"/>
      <c r="AC11" s="114"/>
      <c r="AD11" s="237"/>
    </row>
    <row r="12" spans="1:30" ht="10.5">
      <c r="A12" s="237"/>
      <c r="B12" s="61" t="s">
        <v>385</v>
      </c>
      <c r="C12" s="91">
        <v>6</v>
      </c>
      <c r="D12" s="108">
        <f t="shared" si="0"/>
        <v>1552.6000000000001</v>
      </c>
      <c r="E12" s="108">
        <f t="shared" si="1"/>
        <v>1552.6000000000001</v>
      </c>
      <c r="F12" s="114"/>
      <c r="G12" s="114">
        <v>103.7</v>
      </c>
      <c r="H12" s="114">
        <v>1446.7</v>
      </c>
      <c r="I12" s="114">
        <v>2.2</v>
      </c>
      <c r="J12" s="108">
        <f t="shared" si="2"/>
        <v>0</v>
      </c>
      <c r="K12" s="114"/>
      <c r="L12" s="114"/>
      <c r="M12" s="114"/>
      <c r="N12" s="114"/>
      <c r="O12" s="108">
        <f t="shared" si="3"/>
        <v>0</v>
      </c>
      <c r="P12" s="114"/>
      <c r="Q12" s="114"/>
      <c r="R12" s="114"/>
      <c r="S12" s="114"/>
      <c r="T12" s="108">
        <f t="shared" si="4"/>
        <v>0</v>
      </c>
      <c r="U12" s="114"/>
      <c r="V12" s="114"/>
      <c r="W12" s="114"/>
      <c r="X12" s="114"/>
      <c r="Y12" s="108">
        <f t="shared" si="5"/>
        <v>0</v>
      </c>
      <c r="Z12" s="114"/>
      <c r="AA12" s="114"/>
      <c r="AB12" s="114"/>
      <c r="AC12" s="114"/>
      <c r="AD12" s="237"/>
    </row>
    <row r="13" spans="1:30" ht="10.5">
      <c r="A13" s="237"/>
      <c r="B13" s="61" t="s">
        <v>377</v>
      </c>
      <c r="C13" s="91">
        <v>7</v>
      </c>
      <c r="D13" s="108">
        <f t="shared" si="0"/>
        <v>0</v>
      </c>
      <c r="E13" s="108">
        <f t="shared" si="1"/>
        <v>0</v>
      </c>
      <c r="F13" s="114"/>
      <c r="G13" s="114"/>
      <c r="H13" s="114"/>
      <c r="I13" s="114"/>
      <c r="J13" s="108">
        <f t="shared" si="2"/>
        <v>0</v>
      </c>
      <c r="K13" s="114"/>
      <c r="L13" s="114"/>
      <c r="M13" s="114"/>
      <c r="N13" s="114"/>
      <c r="O13" s="108">
        <f t="shared" si="3"/>
        <v>0</v>
      </c>
      <c r="P13" s="114"/>
      <c r="Q13" s="114"/>
      <c r="R13" s="114"/>
      <c r="S13" s="114"/>
      <c r="T13" s="108">
        <f t="shared" si="4"/>
        <v>0</v>
      </c>
      <c r="U13" s="114"/>
      <c r="V13" s="114"/>
      <c r="W13" s="114"/>
      <c r="X13" s="114"/>
      <c r="Y13" s="108">
        <f t="shared" si="5"/>
        <v>0</v>
      </c>
      <c r="Z13" s="114"/>
      <c r="AA13" s="114"/>
      <c r="AB13" s="114"/>
      <c r="AC13" s="114"/>
      <c r="AD13" s="237"/>
    </row>
    <row r="14" spans="1:30" ht="21">
      <c r="A14" s="237"/>
      <c r="B14" s="61" t="s">
        <v>386</v>
      </c>
      <c r="C14" s="91">
        <v>8</v>
      </c>
      <c r="D14" s="108">
        <f t="shared" si="0"/>
        <v>13</v>
      </c>
      <c r="E14" s="108">
        <f t="shared" si="1"/>
        <v>13</v>
      </c>
      <c r="F14" s="108">
        <f>SUM(F15:F19)</f>
        <v>0</v>
      </c>
      <c r="G14" s="108">
        <f>SUM(G15:G19)</f>
        <v>0</v>
      </c>
      <c r="H14" s="108">
        <f>SUM(H15:H19)</f>
        <v>13</v>
      </c>
      <c r="I14" s="108">
        <f>SUM(I15:I19)</f>
        <v>0</v>
      </c>
      <c r="J14" s="108">
        <f t="shared" si="2"/>
        <v>0</v>
      </c>
      <c r="K14" s="108">
        <f>SUM(K15:K19)</f>
        <v>0</v>
      </c>
      <c r="L14" s="108">
        <f>SUM(L15:L19)</f>
        <v>0</v>
      </c>
      <c r="M14" s="108">
        <f>SUM(M15:M19)</f>
        <v>0</v>
      </c>
      <c r="N14" s="108">
        <f>SUM(N15:N19)</f>
        <v>0</v>
      </c>
      <c r="O14" s="108">
        <f t="shared" si="3"/>
        <v>0</v>
      </c>
      <c r="P14" s="108">
        <f>SUM(P15:P19)</f>
        <v>0</v>
      </c>
      <c r="Q14" s="108">
        <f>SUM(Q15:Q19)</f>
        <v>0</v>
      </c>
      <c r="R14" s="108">
        <f>SUM(R15:R19)</f>
        <v>0</v>
      </c>
      <c r="S14" s="108">
        <f>SUM(S15:S19)</f>
        <v>0</v>
      </c>
      <c r="T14" s="108">
        <f t="shared" si="4"/>
        <v>0</v>
      </c>
      <c r="U14" s="108">
        <f>SUM(U15:U19)</f>
        <v>0</v>
      </c>
      <c r="V14" s="108">
        <f>SUM(V15:V19)</f>
        <v>0</v>
      </c>
      <c r="W14" s="108">
        <f>SUM(W15:W19)</f>
        <v>0</v>
      </c>
      <c r="X14" s="108">
        <f>SUM(X15:X19)</f>
        <v>0</v>
      </c>
      <c r="Y14" s="108">
        <f t="shared" si="5"/>
        <v>0</v>
      </c>
      <c r="Z14" s="108">
        <f>SUM(Z15:Z19)</f>
        <v>0</v>
      </c>
      <c r="AA14" s="108">
        <f>SUM(AA15:AA19)</f>
        <v>0</v>
      </c>
      <c r="AB14" s="108">
        <f>SUM(AB15:AB19)</f>
        <v>0</v>
      </c>
      <c r="AC14" s="108">
        <f>SUM(AC15:AC19)</f>
        <v>0</v>
      </c>
      <c r="AD14" s="237"/>
    </row>
    <row r="15" spans="1:30" ht="21">
      <c r="A15" s="237"/>
      <c r="B15" s="61" t="s">
        <v>387</v>
      </c>
      <c r="C15" s="91">
        <v>9</v>
      </c>
      <c r="D15" s="108">
        <f t="shared" si="0"/>
        <v>0</v>
      </c>
      <c r="E15" s="108">
        <f t="shared" si="1"/>
        <v>0</v>
      </c>
      <c r="F15" s="114"/>
      <c r="G15" s="114"/>
      <c r="H15" s="114"/>
      <c r="I15" s="114"/>
      <c r="J15" s="108">
        <f t="shared" si="2"/>
        <v>0</v>
      </c>
      <c r="K15" s="114"/>
      <c r="L15" s="114"/>
      <c r="M15" s="114"/>
      <c r="N15" s="114"/>
      <c r="O15" s="108">
        <f t="shared" si="3"/>
        <v>0</v>
      </c>
      <c r="P15" s="114"/>
      <c r="Q15" s="114"/>
      <c r="R15" s="114"/>
      <c r="S15" s="114"/>
      <c r="T15" s="108">
        <f t="shared" si="4"/>
        <v>0</v>
      </c>
      <c r="U15" s="114"/>
      <c r="V15" s="114"/>
      <c r="W15" s="114"/>
      <c r="X15" s="114"/>
      <c r="Y15" s="108">
        <f t="shared" si="5"/>
        <v>0</v>
      </c>
      <c r="Z15" s="114"/>
      <c r="AA15" s="114"/>
      <c r="AB15" s="114"/>
      <c r="AC15" s="114"/>
      <c r="AD15" s="237"/>
    </row>
    <row r="16" spans="1:30" ht="10.5">
      <c r="A16" s="237"/>
      <c r="B16" s="61" t="s">
        <v>383</v>
      </c>
      <c r="C16" s="91">
        <v>10</v>
      </c>
      <c r="D16" s="108">
        <f t="shared" si="0"/>
        <v>0</v>
      </c>
      <c r="E16" s="108">
        <f t="shared" si="1"/>
        <v>0</v>
      </c>
      <c r="F16" s="114"/>
      <c r="G16" s="114"/>
      <c r="H16" s="114"/>
      <c r="I16" s="114"/>
      <c r="J16" s="108">
        <f t="shared" si="2"/>
        <v>0</v>
      </c>
      <c r="K16" s="114"/>
      <c r="L16" s="114"/>
      <c r="M16" s="114"/>
      <c r="N16" s="114"/>
      <c r="O16" s="108">
        <f t="shared" si="3"/>
        <v>0</v>
      </c>
      <c r="P16" s="114"/>
      <c r="Q16" s="114"/>
      <c r="R16" s="114"/>
      <c r="S16" s="114"/>
      <c r="T16" s="108">
        <f t="shared" si="4"/>
        <v>0</v>
      </c>
      <c r="U16" s="114"/>
      <c r="V16" s="114"/>
      <c r="W16" s="114"/>
      <c r="X16" s="114"/>
      <c r="Y16" s="108">
        <f t="shared" si="5"/>
        <v>0</v>
      </c>
      <c r="Z16" s="114"/>
      <c r="AA16" s="114"/>
      <c r="AB16" s="114"/>
      <c r="AC16" s="114"/>
      <c r="AD16" s="237"/>
    </row>
    <row r="17" spans="1:30" ht="10.5">
      <c r="A17" s="237"/>
      <c r="B17" s="61" t="s">
        <v>388</v>
      </c>
      <c r="C17" s="91">
        <v>11</v>
      </c>
      <c r="D17" s="108">
        <f t="shared" si="0"/>
        <v>0</v>
      </c>
      <c r="E17" s="108">
        <f t="shared" si="1"/>
        <v>0</v>
      </c>
      <c r="F17" s="114"/>
      <c r="G17" s="114"/>
      <c r="H17" s="114"/>
      <c r="I17" s="114"/>
      <c r="J17" s="108">
        <f t="shared" si="2"/>
        <v>0</v>
      </c>
      <c r="K17" s="114"/>
      <c r="L17" s="114"/>
      <c r="M17" s="114"/>
      <c r="N17" s="114"/>
      <c r="O17" s="108">
        <f t="shared" si="3"/>
        <v>0</v>
      </c>
      <c r="P17" s="114"/>
      <c r="Q17" s="114"/>
      <c r="R17" s="114"/>
      <c r="S17" s="114"/>
      <c r="T17" s="108">
        <f t="shared" si="4"/>
        <v>0</v>
      </c>
      <c r="U17" s="114"/>
      <c r="V17" s="114"/>
      <c r="W17" s="114"/>
      <c r="X17" s="114"/>
      <c r="Y17" s="108">
        <f t="shared" si="5"/>
        <v>0</v>
      </c>
      <c r="Z17" s="114"/>
      <c r="AA17" s="114"/>
      <c r="AB17" s="114"/>
      <c r="AC17" s="114"/>
      <c r="AD17" s="237"/>
    </row>
    <row r="18" spans="1:30" ht="10.5">
      <c r="A18" s="237"/>
      <c r="B18" s="61" t="s">
        <v>384</v>
      </c>
      <c r="C18" s="91">
        <v>12</v>
      </c>
      <c r="D18" s="108">
        <f t="shared" si="0"/>
        <v>0</v>
      </c>
      <c r="E18" s="108">
        <f t="shared" si="1"/>
        <v>0</v>
      </c>
      <c r="F18" s="114"/>
      <c r="G18" s="114"/>
      <c r="H18" s="114"/>
      <c r="I18" s="114"/>
      <c r="J18" s="108">
        <f t="shared" si="2"/>
        <v>0</v>
      </c>
      <c r="K18" s="114"/>
      <c r="L18" s="114"/>
      <c r="M18" s="114"/>
      <c r="N18" s="114"/>
      <c r="O18" s="108">
        <f t="shared" si="3"/>
        <v>0</v>
      </c>
      <c r="P18" s="114"/>
      <c r="Q18" s="114"/>
      <c r="R18" s="114"/>
      <c r="S18" s="114"/>
      <c r="T18" s="108">
        <f t="shared" si="4"/>
        <v>0</v>
      </c>
      <c r="U18" s="114"/>
      <c r="V18" s="114"/>
      <c r="W18" s="114"/>
      <c r="X18" s="114"/>
      <c r="Y18" s="108">
        <f t="shared" si="5"/>
        <v>0</v>
      </c>
      <c r="Z18" s="114"/>
      <c r="AA18" s="114"/>
      <c r="AB18" s="114"/>
      <c r="AC18" s="114"/>
      <c r="AD18" s="237"/>
    </row>
    <row r="19" spans="1:30" ht="10.5">
      <c r="A19" s="237"/>
      <c r="B19" s="61" t="s">
        <v>378</v>
      </c>
      <c r="C19" s="91">
        <v>13</v>
      </c>
      <c r="D19" s="108">
        <f t="shared" si="0"/>
        <v>13</v>
      </c>
      <c r="E19" s="108">
        <f t="shared" si="1"/>
        <v>13</v>
      </c>
      <c r="F19" s="114"/>
      <c r="G19" s="114"/>
      <c r="H19" s="114">
        <v>13</v>
      </c>
      <c r="I19" s="114"/>
      <c r="J19" s="108">
        <f t="shared" si="2"/>
        <v>0</v>
      </c>
      <c r="K19" s="114"/>
      <c r="L19" s="114"/>
      <c r="M19" s="114"/>
      <c r="N19" s="114"/>
      <c r="O19" s="108">
        <f t="shared" si="3"/>
        <v>0</v>
      </c>
      <c r="P19" s="114"/>
      <c r="Q19" s="114"/>
      <c r="R19" s="114"/>
      <c r="S19" s="114"/>
      <c r="T19" s="108">
        <f t="shared" si="4"/>
        <v>0</v>
      </c>
      <c r="U19" s="114"/>
      <c r="V19" s="114"/>
      <c r="W19" s="114"/>
      <c r="X19" s="114"/>
      <c r="Y19" s="108">
        <f t="shared" si="5"/>
        <v>0</v>
      </c>
      <c r="Z19" s="114"/>
      <c r="AA19" s="114"/>
      <c r="AB19" s="114"/>
      <c r="AC19" s="114"/>
      <c r="AD19" s="237"/>
    </row>
    <row r="20" spans="1:30" ht="10.5">
      <c r="A20" s="237"/>
      <c r="B20" s="61" t="s">
        <v>389</v>
      </c>
      <c r="C20" s="91">
        <v>14</v>
      </c>
      <c r="D20" s="108">
        <f t="shared" si="0"/>
        <v>483.29999999999995</v>
      </c>
      <c r="E20" s="108">
        <f t="shared" si="1"/>
        <v>483.29999999999995</v>
      </c>
      <c r="F20" s="108">
        <f>F21+F22</f>
        <v>0</v>
      </c>
      <c r="G20" s="108">
        <f>G21+G22</f>
        <v>0</v>
      </c>
      <c r="H20" s="108">
        <f>H21+H22</f>
        <v>483.29999999999995</v>
      </c>
      <c r="I20" s="108">
        <f>I21+I22</f>
        <v>0</v>
      </c>
      <c r="J20" s="108">
        <f t="shared" si="2"/>
        <v>0</v>
      </c>
      <c r="K20" s="108">
        <f>K21+K22</f>
        <v>0</v>
      </c>
      <c r="L20" s="108">
        <f>L21+L22</f>
        <v>0</v>
      </c>
      <c r="M20" s="108">
        <f>M21+M22</f>
        <v>0</v>
      </c>
      <c r="N20" s="108">
        <f>N21+N22</f>
        <v>0</v>
      </c>
      <c r="O20" s="108">
        <f t="shared" si="3"/>
        <v>0</v>
      </c>
      <c r="P20" s="108">
        <f>P21+P22</f>
        <v>0</v>
      </c>
      <c r="Q20" s="108">
        <f>Q21+Q22</f>
        <v>0</v>
      </c>
      <c r="R20" s="108">
        <f>R21+R22</f>
        <v>0</v>
      </c>
      <c r="S20" s="108">
        <f>S21+S22</f>
        <v>0</v>
      </c>
      <c r="T20" s="108">
        <f t="shared" si="4"/>
        <v>0</v>
      </c>
      <c r="U20" s="108">
        <f>U21+U22</f>
        <v>0</v>
      </c>
      <c r="V20" s="108">
        <f>V21+V22</f>
        <v>0</v>
      </c>
      <c r="W20" s="108">
        <f>W21+W22</f>
        <v>0</v>
      </c>
      <c r="X20" s="108">
        <f>X21+X22</f>
        <v>0</v>
      </c>
      <c r="Y20" s="108">
        <f t="shared" si="5"/>
        <v>0</v>
      </c>
      <c r="Z20" s="108">
        <f>Z21+Z22</f>
        <v>0</v>
      </c>
      <c r="AA20" s="108">
        <f>AA21+AA22</f>
        <v>0</v>
      </c>
      <c r="AB20" s="108">
        <f>AB21+AB22</f>
        <v>0</v>
      </c>
      <c r="AC20" s="108">
        <f>AC21+AC22</f>
        <v>0</v>
      </c>
      <c r="AD20" s="237"/>
    </row>
    <row r="21" spans="1:30" ht="31.5">
      <c r="A21" s="237"/>
      <c r="B21" s="61" t="s">
        <v>411</v>
      </c>
      <c r="C21" s="91">
        <v>15</v>
      </c>
      <c r="D21" s="108">
        <f t="shared" si="0"/>
        <v>224.1</v>
      </c>
      <c r="E21" s="108">
        <f t="shared" si="1"/>
        <v>224.1</v>
      </c>
      <c r="F21" s="114"/>
      <c r="G21" s="114"/>
      <c r="H21" s="114">
        <v>224.1</v>
      </c>
      <c r="I21" s="114"/>
      <c r="J21" s="108">
        <f t="shared" si="2"/>
        <v>0</v>
      </c>
      <c r="K21" s="114"/>
      <c r="L21" s="114"/>
      <c r="M21" s="114"/>
      <c r="N21" s="114"/>
      <c r="O21" s="108">
        <f t="shared" si="3"/>
        <v>0</v>
      </c>
      <c r="P21" s="114"/>
      <c r="Q21" s="114"/>
      <c r="R21" s="114"/>
      <c r="S21" s="114"/>
      <c r="T21" s="108">
        <f t="shared" si="4"/>
        <v>0</v>
      </c>
      <c r="U21" s="114"/>
      <c r="V21" s="114"/>
      <c r="W21" s="114"/>
      <c r="X21" s="114"/>
      <c r="Y21" s="108">
        <f t="shared" si="5"/>
        <v>0</v>
      </c>
      <c r="Z21" s="114"/>
      <c r="AA21" s="114"/>
      <c r="AB21" s="114"/>
      <c r="AC21" s="114"/>
      <c r="AD21" s="237"/>
    </row>
    <row r="22" spans="1:30" ht="10.5">
      <c r="A22" s="237"/>
      <c r="B22" s="61" t="s">
        <v>390</v>
      </c>
      <c r="C22" s="91">
        <v>16</v>
      </c>
      <c r="D22" s="108">
        <f t="shared" si="0"/>
        <v>259.2</v>
      </c>
      <c r="E22" s="108">
        <f t="shared" si="1"/>
        <v>259.2</v>
      </c>
      <c r="F22" s="114"/>
      <c r="G22" s="114"/>
      <c r="H22" s="114">
        <v>259.2</v>
      </c>
      <c r="I22" s="114"/>
      <c r="J22" s="108">
        <f t="shared" si="2"/>
        <v>0</v>
      </c>
      <c r="K22" s="114"/>
      <c r="L22" s="114"/>
      <c r="M22" s="114"/>
      <c r="N22" s="114"/>
      <c r="O22" s="108">
        <f t="shared" si="3"/>
        <v>0</v>
      </c>
      <c r="P22" s="114"/>
      <c r="Q22" s="114"/>
      <c r="R22" s="114"/>
      <c r="S22" s="114"/>
      <c r="T22" s="108">
        <f t="shared" si="4"/>
        <v>0</v>
      </c>
      <c r="U22" s="114"/>
      <c r="V22" s="114"/>
      <c r="W22" s="114"/>
      <c r="X22" s="114"/>
      <c r="Y22" s="108">
        <f t="shared" si="5"/>
        <v>0</v>
      </c>
      <c r="Z22" s="114"/>
      <c r="AA22" s="114"/>
      <c r="AB22" s="114"/>
      <c r="AC22" s="114"/>
      <c r="AD22" s="237"/>
    </row>
    <row r="23" spans="1:30" ht="10.5">
      <c r="A23" s="237"/>
      <c r="B23" s="61" t="s">
        <v>379</v>
      </c>
      <c r="C23" s="91">
        <v>17</v>
      </c>
      <c r="D23" s="108">
        <f t="shared" si="0"/>
        <v>1016.7</v>
      </c>
      <c r="E23" s="108">
        <f t="shared" si="1"/>
        <v>1016.7</v>
      </c>
      <c r="F23" s="108">
        <f>SUM(F24:F26)</f>
        <v>0</v>
      </c>
      <c r="G23" s="108">
        <f>SUM(G24:G26)</f>
        <v>0</v>
      </c>
      <c r="H23" s="108">
        <f>SUM(H24:H26)</f>
        <v>1016.7</v>
      </c>
      <c r="I23" s="108">
        <f>SUM(I24:I26)</f>
        <v>0</v>
      </c>
      <c r="J23" s="108">
        <f t="shared" si="2"/>
        <v>0</v>
      </c>
      <c r="K23" s="108">
        <f>SUM(K24:K26)</f>
        <v>0</v>
      </c>
      <c r="L23" s="108">
        <f>SUM(L24:L26)</f>
        <v>0</v>
      </c>
      <c r="M23" s="108">
        <f>SUM(M24:M26)</f>
        <v>0</v>
      </c>
      <c r="N23" s="108">
        <f>SUM(N24:N26)</f>
        <v>0</v>
      </c>
      <c r="O23" s="108">
        <f t="shared" si="3"/>
        <v>0</v>
      </c>
      <c r="P23" s="108">
        <f>SUM(P24:P26)</f>
        <v>0</v>
      </c>
      <c r="Q23" s="108">
        <f>SUM(Q24:Q26)</f>
        <v>0</v>
      </c>
      <c r="R23" s="108">
        <f>SUM(R24:R26)</f>
        <v>0</v>
      </c>
      <c r="S23" s="108">
        <f>SUM(S24:S26)</f>
        <v>0</v>
      </c>
      <c r="T23" s="108">
        <f t="shared" si="4"/>
        <v>0</v>
      </c>
      <c r="U23" s="108">
        <f>SUM(U24:U26)</f>
        <v>0</v>
      </c>
      <c r="V23" s="108">
        <f>SUM(V24:V26)</f>
        <v>0</v>
      </c>
      <c r="W23" s="108">
        <f>SUM(W24:W26)</f>
        <v>0</v>
      </c>
      <c r="X23" s="108">
        <f>SUM(X24:X26)</f>
        <v>0</v>
      </c>
      <c r="Y23" s="108">
        <f t="shared" si="5"/>
        <v>0</v>
      </c>
      <c r="Z23" s="108">
        <f>SUM(Z24:Z26)</f>
        <v>0</v>
      </c>
      <c r="AA23" s="108">
        <f>SUM(AA24:AA26)</f>
        <v>0</v>
      </c>
      <c r="AB23" s="108">
        <f>SUM(AB24:AB26)</f>
        <v>0</v>
      </c>
      <c r="AC23" s="108">
        <f>SUM(AC24:AC26)</f>
        <v>0</v>
      </c>
      <c r="AD23" s="237"/>
    </row>
    <row r="24" spans="1:30" ht="21">
      <c r="A24" s="237"/>
      <c r="B24" s="61" t="s">
        <v>391</v>
      </c>
      <c r="C24" s="91">
        <v>18</v>
      </c>
      <c r="D24" s="108">
        <f t="shared" si="0"/>
        <v>777.6</v>
      </c>
      <c r="E24" s="108">
        <f t="shared" si="1"/>
        <v>777.6</v>
      </c>
      <c r="F24" s="114"/>
      <c r="G24" s="114"/>
      <c r="H24" s="114">
        <v>777.6</v>
      </c>
      <c r="I24" s="114"/>
      <c r="J24" s="108">
        <f t="shared" si="2"/>
        <v>0</v>
      </c>
      <c r="K24" s="114"/>
      <c r="L24" s="114"/>
      <c r="M24" s="114"/>
      <c r="N24" s="114"/>
      <c r="O24" s="108">
        <f t="shared" si="3"/>
        <v>0</v>
      </c>
      <c r="P24" s="114"/>
      <c r="Q24" s="114"/>
      <c r="R24" s="114"/>
      <c r="S24" s="114"/>
      <c r="T24" s="108">
        <f t="shared" si="4"/>
        <v>0</v>
      </c>
      <c r="U24" s="114"/>
      <c r="V24" s="114"/>
      <c r="W24" s="114"/>
      <c r="X24" s="114"/>
      <c r="Y24" s="108">
        <f t="shared" si="5"/>
        <v>0</v>
      </c>
      <c r="Z24" s="114"/>
      <c r="AA24" s="114"/>
      <c r="AB24" s="114"/>
      <c r="AC24" s="114"/>
      <c r="AD24" s="237"/>
    </row>
    <row r="25" spans="1:30" ht="10.5">
      <c r="A25" s="237"/>
      <c r="B25" s="61" t="s">
        <v>392</v>
      </c>
      <c r="C25" s="91">
        <v>19</v>
      </c>
      <c r="D25" s="108">
        <f t="shared" si="0"/>
        <v>0</v>
      </c>
      <c r="E25" s="108">
        <f t="shared" si="1"/>
        <v>0</v>
      </c>
      <c r="F25" s="114"/>
      <c r="G25" s="114"/>
      <c r="H25" s="114"/>
      <c r="I25" s="114"/>
      <c r="J25" s="108">
        <f t="shared" si="2"/>
        <v>0</v>
      </c>
      <c r="K25" s="114"/>
      <c r="L25" s="114"/>
      <c r="M25" s="114"/>
      <c r="N25" s="114"/>
      <c r="O25" s="108">
        <f t="shared" si="3"/>
        <v>0</v>
      </c>
      <c r="P25" s="114"/>
      <c r="Q25" s="114"/>
      <c r="R25" s="114"/>
      <c r="S25" s="114"/>
      <c r="T25" s="108">
        <f t="shared" si="4"/>
        <v>0</v>
      </c>
      <c r="U25" s="114"/>
      <c r="V25" s="114"/>
      <c r="W25" s="114"/>
      <c r="X25" s="114"/>
      <c r="Y25" s="108">
        <f t="shared" si="5"/>
        <v>0</v>
      </c>
      <c r="Z25" s="114"/>
      <c r="AA25" s="114"/>
      <c r="AB25" s="114"/>
      <c r="AC25" s="114"/>
      <c r="AD25" s="237"/>
    </row>
    <row r="26" spans="1:30" ht="10.5">
      <c r="A26" s="237"/>
      <c r="B26" s="61" t="s">
        <v>393</v>
      </c>
      <c r="C26" s="91">
        <v>20</v>
      </c>
      <c r="D26" s="108">
        <f t="shared" si="0"/>
        <v>239.1</v>
      </c>
      <c r="E26" s="108">
        <f t="shared" si="1"/>
        <v>239.1</v>
      </c>
      <c r="F26" s="114"/>
      <c r="G26" s="114"/>
      <c r="H26" s="114">
        <v>239.1</v>
      </c>
      <c r="I26" s="114"/>
      <c r="J26" s="108">
        <f t="shared" si="2"/>
        <v>0</v>
      </c>
      <c r="K26" s="114"/>
      <c r="L26" s="114"/>
      <c r="M26" s="114"/>
      <c r="N26" s="114"/>
      <c r="O26" s="108">
        <f t="shared" si="3"/>
        <v>0</v>
      </c>
      <c r="P26" s="114"/>
      <c r="Q26" s="114"/>
      <c r="R26" s="114"/>
      <c r="S26" s="114"/>
      <c r="T26" s="108">
        <f t="shared" si="4"/>
        <v>0</v>
      </c>
      <c r="U26" s="114"/>
      <c r="V26" s="114"/>
      <c r="W26" s="114"/>
      <c r="X26" s="114"/>
      <c r="Y26" s="108">
        <f t="shared" si="5"/>
        <v>0</v>
      </c>
      <c r="Z26" s="114"/>
      <c r="AA26" s="114"/>
      <c r="AB26" s="114"/>
      <c r="AC26" s="114"/>
      <c r="AD26" s="237"/>
    </row>
    <row r="27" spans="1:30" ht="10.5">
      <c r="A27" s="237"/>
      <c r="B27" s="61" t="s">
        <v>380</v>
      </c>
      <c r="C27" s="91">
        <v>21</v>
      </c>
      <c r="D27" s="108">
        <f t="shared" si="0"/>
        <v>1217.6999999999998</v>
      </c>
      <c r="E27" s="108">
        <f t="shared" si="1"/>
        <v>1217.6999999999998</v>
      </c>
      <c r="F27" s="114"/>
      <c r="G27" s="114"/>
      <c r="H27" s="114">
        <v>1198.1</v>
      </c>
      <c r="I27" s="114">
        <v>19.6</v>
      </c>
      <c r="J27" s="108">
        <f t="shared" si="2"/>
        <v>0</v>
      </c>
      <c r="K27" s="114"/>
      <c r="L27" s="114"/>
      <c r="M27" s="114"/>
      <c r="N27" s="114"/>
      <c r="O27" s="108">
        <f t="shared" si="3"/>
        <v>0</v>
      </c>
      <c r="P27" s="114"/>
      <c r="Q27" s="114"/>
      <c r="R27" s="114"/>
      <c r="S27" s="114"/>
      <c r="T27" s="108">
        <f t="shared" si="4"/>
        <v>0</v>
      </c>
      <c r="U27" s="114"/>
      <c r="V27" s="114"/>
      <c r="W27" s="114"/>
      <c r="X27" s="114"/>
      <c r="Y27" s="108">
        <f t="shared" si="5"/>
        <v>0</v>
      </c>
      <c r="Z27" s="114"/>
      <c r="AA27" s="114"/>
      <c r="AB27" s="114"/>
      <c r="AC27" s="114"/>
      <c r="AD27" s="237"/>
    </row>
    <row r="28" spans="1:30" ht="10.5" customHeight="1" hidden="1">
      <c r="A28" s="237"/>
      <c r="D28" s="90">
        <f t="shared" si="0"/>
        <v>1</v>
      </c>
      <c r="E28" s="102">
        <f>Раздел1!E9</f>
        <v>1</v>
      </c>
      <c r="J28" s="102">
        <f>Раздел1!F9</f>
        <v>0</v>
      </c>
      <c r="O28" s="102">
        <f>Раздел1!G9</f>
        <v>0</v>
      </c>
      <c r="T28" s="97">
        <f>Раздел1!H9</f>
        <v>0</v>
      </c>
      <c r="Y28" s="97">
        <f>Раздел1!I9</f>
        <v>0</v>
      </c>
      <c r="AD28" s="237"/>
    </row>
    <row r="29" spans="1:30" ht="10.5">
      <c r="A29" s="237"/>
      <c r="AD29" s="237"/>
    </row>
    <row r="30" spans="1:30" ht="12.75">
      <c r="A30" s="237"/>
      <c r="C30" s="38" t="s">
        <v>394</v>
      </c>
      <c r="N30" s="230"/>
      <c r="O30" s="230"/>
      <c r="P30" s="230"/>
      <c r="AD30" s="237"/>
    </row>
    <row r="31" spans="1:30" ht="12.75">
      <c r="A31" s="237"/>
      <c r="B31" s="75"/>
      <c r="AD31" s="237"/>
    </row>
    <row r="32" spans="1:30" ht="10.5">
      <c r="A32" s="237"/>
      <c r="B32" s="103" t="s">
        <v>412</v>
      </c>
      <c r="C32" s="235">
        <f>H32+L32+P32+T32+Z32</f>
        <v>32.3</v>
      </c>
      <c r="D32" s="235"/>
      <c r="E32" s="226" t="s">
        <v>416</v>
      </c>
      <c r="F32" s="226"/>
      <c r="G32" s="226"/>
      <c r="H32" s="227">
        <v>32.3</v>
      </c>
      <c r="I32" s="227"/>
      <c r="J32" s="12" t="s">
        <v>413</v>
      </c>
      <c r="K32" s="12"/>
      <c r="L32" s="227"/>
      <c r="M32" s="227"/>
      <c r="N32" s="226" t="s">
        <v>414</v>
      </c>
      <c r="O32" s="226"/>
      <c r="P32" s="229"/>
      <c r="Q32" s="229"/>
      <c r="R32" s="228" t="s">
        <v>415</v>
      </c>
      <c r="S32" s="228"/>
      <c r="T32" s="229"/>
      <c r="U32" s="229"/>
      <c r="V32" s="226" t="s">
        <v>417</v>
      </c>
      <c r="W32" s="226"/>
      <c r="X32" s="226"/>
      <c r="Y32" s="226"/>
      <c r="Z32" s="229"/>
      <c r="AA32" s="229"/>
      <c r="AD32" s="237"/>
    </row>
    <row r="33" spans="1:30" ht="10.5">
      <c r="A33" s="237"/>
      <c r="AD33" s="237"/>
    </row>
    <row r="34" spans="1:30" ht="76.5">
      <c r="A34" s="237"/>
      <c r="B34" s="76" t="s">
        <v>395</v>
      </c>
      <c r="AD34" s="237"/>
    </row>
    <row r="35" spans="1:30" ht="35.25" customHeight="1">
      <c r="A35" s="237"/>
      <c r="B35" s="240"/>
      <c r="C35" s="240"/>
      <c r="D35" s="240"/>
      <c r="E35" s="240"/>
      <c r="F35" s="240"/>
      <c r="G35" s="111"/>
      <c r="H35" s="239"/>
      <c r="I35" s="239"/>
      <c r="J35" s="239"/>
      <c r="K35" s="239"/>
      <c r="O35" s="241"/>
      <c r="P35" s="241"/>
      <c r="AD35" s="237"/>
    </row>
    <row r="36" spans="1:30" ht="15" customHeight="1">
      <c r="A36" s="237"/>
      <c r="B36" s="233" t="s">
        <v>143</v>
      </c>
      <c r="C36" s="233"/>
      <c r="D36" s="233"/>
      <c r="E36" s="233"/>
      <c r="F36" s="233"/>
      <c r="H36" s="234" t="s">
        <v>144</v>
      </c>
      <c r="I36" s="234"/>
      <c r="J36" s="234"/>
      <c r="K36" s="234"/>
      <c r="O36" s="234" t="s">
        <v>145</v>
      </c>
      <c r="P36" s="234"/>
      <c r="AD36" s="237"/>
    </row>
    <row r="37" spans="1:30" ht="12.75">
      <c r="A37" s="237"/>
      <c r="C37" s="76"/>
      <c r="D37" s="76"/>
      <c r="E37" s="76"/>
      <c r="H37" s="76"/>
      <c r="I37" s="76"/>
      <c r="P37" s="90"/>
      <c r="AD37" s="237"/>
    </row>
    <row r="38" spans="1:30" ht="12.75">
      <c r="A38" s="237"/>
      <c r="C38" s="236"/>
      <c r="D38" s="236"/>
      <c r="E38" s="236"/>
      <c r="H38" s="18" t="s">
        <v>397</v>
      </c>
      <c r="I38" s="236"/>
      <c r="J38" s="236"/>
      <c r="K38" s="236"/>
      <c r="N38" s="238"/>
      <c r="O38" s="238"/>
      <c r="P38" s="238"/>
      <c r="Q38" s="238"/>
      <c r="R38" s="104"/>
      <c r="AD38" s="237"/>
    </row>
    <row r="39" spans="1:30" ht="12.75" customHeight="1">
      <c r="A39" s="237"/>
      <c r="C39" s="234" t="s">
        <v>396</v>
      </c>
      <c r="D39" s="234"/>
      <c r="E39" s="234"/>
      <c r="J39" s="233"/>
      <c r="K39" s="233"/>
      <c r="N39" s="78"/>
      <c r="O39" s="234" t="s">
        <v>146</v>
      </c>
      <c r="P39" s="234"/>
      <c r="AD39" s="237"/>
    </row>
    <row r="40" spans="1:30" ht="10.5" customHeight="1">
      <c r="A40" s="237"/>
      <c r="C40" s="233"/>
      <c r="D40" s="233"/>
      <c r="E40" s="233"/>
      <c r="O40" s="233"/>
      <c r="P40" s="233"/>
      <c r="AD40" s="237"/>
    </row>
    <row r="41" spans="1:30" ht="10.5" customHeight="1">
      <c r="A41" s="237"/>
      <c r="C41" s="77"/>
      <c r="D41" s="77"/>
      <c r="O41" s="233"/>
      <c r="P41" s="233"/>
      <c r="AD41" s="237"/>
    </row>
    <row r="42" spans="1:30" ht="10.5">
      <c r="A42" s="237"/>
      <c r="O42" s="233"/>
      <c r="P42" s="233"/>
      <c r="AD42" s="237"/>
    </row>
  </sheetData>
  <sheetProtection password="D901" sheet="1" objects="1" scenarios="1" selectLockedCells="1"/>
  <mergeCells count="36"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E32:G32"/>
    <mergeCell ref="H32:I32"/>
    <mergeCell ref="R32:S32"/>
    <mergeCell ref="P32:Q32"/>
    <mergeCell ref="L32:M32"/>
    <mergeCell ref="N30:P30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="145" zoomScaleNormal="145" zoomScalePageLayoutView="0" workbookViewId="0" topLeftCell="A1">
      <pane ySplit="5" topLeftCell="A6" activePane="bottomLeft" state="frozen"/>
      <selection pane="topLeft" activeCell="B2" sqref="B2"/>
      <selection pane="bottomLeft" activeCell="H6" sqref="H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4"/>
      <c r="B1" s="187" t="s">
        <v>170</v>
      </c>
      <c r="C1" s="188"/>
      <c r="D1" s="188"/>
      <c r="E1" s="188"/>
      <c r="F1" s="188"/>
      <c r="G1" s="188"/>
      <c r="H1" s="188"/>
      <c r="I1" s="188"/>
      <c r="J1" s="184"/>
    </row>
    <row r="2" spans="1:10" s="34" customFormat="1" ht="12.75">
      <c r="A2" s="184"/>
      <c r="B2" s="48"/>
      <c r="C2" s="49"/>
      <c r="D2" s="48"/>
      <c r="E2" s="48"/>
      <c r="F2" s="189" t="s">
        <v>171</v>
      </c>
      <c r="G2" s="189"/>
      <c r="H2" s="189"/>
      <c r="I2" s="189"/>
      <c r="J2" s="184"/>
    </row>
    <row r="3" spans="1:10" s="34" customFormat="1" ht="15" customHeight="1">
      <c r="A3" s="184"/>
      <c r="B3" s="185" t="s">
        <v>177</v>
      </c>
      <c r="C3" s="179" t="s">
        <v>178</v>
      </c>
      <c r="D3" s="179" t="s">
        <v>179</v>
      </c>
      <c r="E3" s="181" t="s">
        <v>172</v>
      </c>
      <c r="F3" s="182"/>
      <c r="G3" s="182"/>
      <c r="H3" s="182"/>
      <c r="I3" s="183"/>
      <c r="J3" s="184"/>
    </row>
    <row r="4" spans="1:10" s="32" customFormat="1" ht="25.5" customHeight="1">
      <c r="A4" s="184"/>
      <c r="B4" s="186"/>
      <c r="C4" s="180"/>
      <c r="D4" s="180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4"/>
    </row>
    <row r="5" spans="1:10" s="45" customFormat="1" ht="12.75">
      <c r="A5" s="18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4"/>
    </row>
    <row r="6" spans="1:10" ht="15">
      <c r="A6" s="184"/>
      <c r="B6" s="53" t="s">
        <v>134</v>
      </c>
      <c r="C6" s="51">
        <v>1</v>
      </c>
      <c r="D6" s="79">
        <f>SUM(E6:I6)</f>
        <v>0</v>
      </c>
      <c r="E6" s="80"/>
      <c r="F6" s="80"/>
      <c r="G6" s="80"/>
      <c r="H6" s="80"/>
      <c r="I6" s="80"/>
      <c r="J6" s="184"/>
    </row>
    <row r="7" spans="1:10" ht="25.5">
      <c r="A7" s="184"/>
      <c r="B7" s="53" t="s">
        <v>149</v>
      </c>
      <c r="C7" s="51">
        <v>2</v>
      </c>
      <c r="D7" s="79">
        <f>SUM(E7:I7)</f>
        <v>1</v>
      </c>
      <c r="E7" s="80">
        <v>1</v>
      </c>
      <c r="F7" s="80"/>
      <c r="G7" s="80"/>
      <c r="H7" s="80"/>
      <c r="I7" s="80"/>
      <c r="J7" s="184"/>
    </row>
    <row r="8" spans="1:10" ht="15">
      <c r="A8" s="18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84"/>
    </row>
    <row r="9" spans="1:10" ht="15">
      <c r="A9" s="18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1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84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="130" zoomScaleNormal="130" zoomScalePageLayoutView="0" workbookViewId="0" topLeftCell="A1">
      <pane xSplit="3" ySplit="7" topLeftCell="D13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Q98" sqref="Q98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1"/>
      <c r="B1" s="205" t="s">
        <v>182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408</v>
      </c>
      <c r="R2" s="196"/>
      <c r="S2" s="196"/>
      <c r="T2" s="196"/>
      <c r="U2" s="190"/>
    </row>
    <row r="3" spans="1:21" ht="16.5" customHeight="1">
      <c r="A3" s="191"/>
      <c r="B3" s="192" t="s">
        <v>21</v>
      </c>
      <c r="C3" s="194" t="s">
        <v>131</v>
      </c>
      <c r="D3" s="201" t="s">
        <v>183</v>
      </c>
      <c r="E3" s="202"/>
      <c r="F3" s="197" t="s">
        <v>185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0"/>
    </row>
    <row r="4" spans="1:21" ht="15.75" customHeight="1">
      <c r="A4" s="191"/>
      <c r="B4" s="193"/>
      <c r="C4" s="195"/>
      <c r="D4" s="203"/>
      <c r="E4" s="204"/>
      <c r="F4" s="198" t="s">
        <v>186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190"/>
    </row>
    <row r="5" spans="1:21" ht="17.25" customHeight="1">
      <c r="A5" s="191"/>
      <c r="B5" s="193"/>
      <c r="C5" s="195"/>
      <c r="D5" s="192" t="s">
        <v>22</v>
      </c>
      <c r="E5" s="192" t="s">
        <v>184</v>
      </c>
      <c r="F5" s="197" t="s">
        <v>22</v>
      </c>
      <c r="G5" s="197" t="s">
        <v>187</v>
      </c>
      <c r="H5" s="197"/>
      <c r="I5" s="197"/>
      <c r="J5" s="197"/>
      <c r="K5" s="197"/>
      <c r="L5" s="197" t="s">
        <v>192</v>
      </c>
      <c r="M5" s="197"/>
      <c r="N5" s="197"/>
      <c r="O5" s="197"/>
      <c r="P5" s="197"/>
      <c r="Q5" s="197" t="s">
        <v>23</v>
      </c>
      <c r="R5" s="192" t="s">
        <v>198</v>
      </c>
      <c r="S5" s="207" t="s">
        <v>199</v>
      </c>
      <c r="T5" s="207" t="s">
        <v>200</v>
      </c>
      <c r="U5" s="190"/>
    </row>
    <row r="6" spans="1:21" ht="57" customHeight="1">
      <c r="A6" s="191"/>
      <c r="B6" s="193"/>
      <c r="C6" s="195"/>
      <c r="D6" s="193"/>
      <c r="E6" s="193"/>
      <c r="F6" s="197"/>
      <c r="G6" s="81" t="s">
        <v>225</v>
      </c>
      <c r="H6" s="81" t="s">
        <v>188</v>
      </c>
      <c r="I6" s="81" t="s">
        <v>189</v>
      </c>
      <c r="J6" s="81" t="s">
        <v>190</v>
      </c>
      <c r="K6" s="81" t="s">
        <v>191</v>
      </c>
      <c r="L6" s="81" t="s">
        <v>193</v>
      </c>
      <c r="M6" s="81" t="s">
        <v>194</v>
      </c>
      <c r="N6" s="81" t="s">
        <v>195</v>
      </c>
      <c r="O6" s="81" t="s">
        <v>196</v>
      </c>
      <c r="P6" s="81" t="s">
        <v>197</v>
      </c>
      <c r="Q6" s="197"/>
      <c r="R6" s="206"/>
      <c r="S6" s="208"/>
      <c r="T6" s="208"/>
      <c r="U6" s="190"/>
    </row>
    <row r="7" spans="1:21" ht="10.5">
      <c r="A7" s="191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59">
        <v>18</v>
      </c>
      <c r="T7" s="59">
        <v>19</v>
      </c>
      <c r="U7" s="190"/>
    </row>
    <row r="8" spans="1:21" ht="15.75" customHeight="1">
      <c r="A8" s="191"/>
      <c r="B8" s="61" t="s">
        <v>24</v>
      </c>
      <c r="C8" s="81">
        <v>1</v>
      </c>
      <c r="D8" s="83"/>
      <c r="E8" s="83"/>
      <c r="F8" s="82">
        <f>SUM(G8:K8)</f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190"/>
    </row>
    <row r="9" spans="1:21" ht="15.75" customHeight="1">
      <c r="A9" s="191"/>
      <c r="B9" s="61" t="s">
        <v>26</v>
      </c>
      <c r="C9" s="81">
        <v>2</v>
      </c>
      <c r="D9" s="83"/>
      <c r="E9" s="83"/>
      <c r="F9" s="82">
        <f aca="true" t="shared" si="0" ref="F9:F72">SUM(G9:K9)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190"/>
    </row>
    <row r="10" spans="1:21" ht="15.75" customHeight="1">
      <c r="A10" s="191"/>
      <c r="B10" s="61" t="s">
        <v>27</v>
      </c>
      <c r="C10" s="81">
        <v>3</v>
      </c>
      <c r="D10" s="83"/>
      <c r="E10" s="83"/>
      <c r="F10" s="82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190"/>
    </row>
    <row r="11" spans="1:21" ht="15.75" customHeight="1">
      <c r="A11" s="191"/>
      <c r="B11" s="61" t="s">
        <v>28</v>
      </c>
      <c r="C11" s="81">
        <v>4</v>
      </c>
      <c r="D11" s="83"/>
      <c r="E11" s="83"/>
      <c r="F11" s="82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190"/>
    </row>
    <row r="12" spans="1:21" ht="15.75" customHeight="1">
      <c r="A12" s="191"/>
      <c r="B12" s="61" t="s">
        <v>29</v>
      </c>
      <c r="C12" s="81">
        <v>5</v>
      </c>
      <c r="D12" s="83"/>
      <c r="E12" s="83"/>
      <c r="F12" s="82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190"/>
    </row>
    <row r="13" spans="1:21" ht="15.75" customHeight="1">
      <c r="A13" s="191"/>
      <c r="B13" s="61" t="s">
        <v>30</v>
      </c>
      <c r="C13" s="81">
        <v>6</v>
      </c>
      <c r="D13" s="83"/>
      <c r="E13" s="83"/>
      <c r="F13" s="82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190"/>
    </row>
    <row r="14" spans="1:21" ht="15.75" customHeight="1">
      <c r="A14" s="191"/>
      <c r="B14" s="61" t="s">
        <v>31</v>
      </c>
      <c r="C14" s="81">
        <v>7</v>
      </c>
      <c r="D14" s="83"/>
      <c r="E14" s="83"/>
      <c r="F14" s="82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190"/>
    </row>
    <row r="15" spans="1:21" ht="15.75" customHeight="1">
      <c r="A15" s="191"/>
      <c r="B15" s="61" t="s">
        <v>32</v>
      </c>
      <c r="C15" s="81">
        <v>8</v>
      </c>
      <c r="D15" s="83"/>
      <c r="E15" s="83"/>
      <c r="F15" s="82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190"/>
    </row>
    <row r="16" spans="1:21" ht="15.75" customHeight="1">
      <c r="A16" s="191"/>
      <c r="B16" s="61" t="s">
        <v>33</v>
      </c>
      <c r="C16" s="81">
        <v>9</v>
      </c>
      <c r="D16" s="83"/>
      <c r="E16" s="83"/>
      <c r="F16" s="82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190"/>
    </row>
    <row r="17" spans="1:21" ht="15.75" customHeight="1">
      <c r="A17" s="191"/>
      <c r="B17" s="61" t="s">
        <v>34</v>
      </c>
      <c r="C17" s="81">
        <v>10</v>
      </c>
      <c r="D17" s="83"/>
      <c r="E17" s="83"/>
      <c r="F17" s="82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190"/>
    </row>
    <row r="18" spans="1:21" ht="15.75" customHeight="1">
      <c r="A18" s="191"/>
      <c r="B18" s="61" t="s">
        <v>201</v>
      </c>
      <c r="C18" s="81">
        <v>11</v>
      </c>
      <c r="D18" s="110"/>
      <c r="E18" s="109"/>
      <c r="F18" s="82">
        <f t="shared" si="0"/>
        <v>0</v>
      </c>
      <c r="G18" s="94">
        <f aca="true" t="shared" si="1" ref="G18:T18">G19+G20</f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4">
        <f t="shared" si="1"/>
        <v>0</v>
      </c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94">
        <f t="shared" si="1"/>
        <v>0</v>
      </c>
      <c r="U18" s="190"/>
    </row>
    <row r="19" spans="1:21" ht="15.75" customHeight="1">
      <c r="A19" s="191"/>
      <c r="B19" s="61" t="s">
        <v>405</v>
      </c>
      <c r="C19" s="81">
        <v>12</v>
      </c>
      <c r="D19" s="83"/>
      <c r="E19" s="83"/>
      <c r="F19" s="82">
        <f t="shared" si="0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190"/>
    </row>
    <row r="20" spans="1:21" ht="15.75" customHeight="1">
      <c r="A20" s="191"/>
      <c r="B20" s="61" t="s">
        <v>406</v>
      </c>
      <c r="C20" s="81">
        <v>13</v>
      </c>
      <c r="D20" s="83"/>
      <c r="E20" s="83"/>
      <c r="F20" s="82">
        <f t="shared" si="0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190"/>
    </row>
    <row r="21" spans="1:21" ht="15.75" customHeight="1">
      <c r="A21" s="191"/>
      <c r="B21" s="61" t="s">
        <v>35</v>
      </c>
      <c r="C21" s="81">
        <v>14</v>
      </c>
      <c r="D21" s="83"/>
      <c r="E21" s="83"/>
      <c r="F21" s="82">
        <f t="shared" si="0"/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190"/>
    </row>
    <row r="22" spans="1:21" ht="15.75" customHeight="1">
      <c r="A22" s="191"/>
      <c r="B22" s="61" t="s">
        <v>36</v>
      </c>
      <c r="C22" s="81">
        <v>15</v>
      </c>
      <c r="D22" s="83">
        <v>1</v>
      </c>
      <c r="E22" s="83"/>
      <c r="F22" s="82">
        <f t="shared" si="0"/>
        <v>24</v>
      </c>
      <c r="G22" s="83"/>
      <c r="H22" s="83">
        <v>15</v>
      </c>
      <c r="I22" s="83">
        <v>9</v>
      </c>
      <c r="J22" s="83"/>
      <c r="K22" s="83"/>
      <c r="L22" s="83">
        <v>0</v>
      </c>
      <c r="M22" s="83">
        <v>10</v>
      </c>
      <c r="N22" s="83">
        <v>14</v>
      </c>
      <c r="O22" s="83"/>
      <c r="P22" s="83"/>
      <c r="Q22" s="83">
        <v>0</v>
      </c>
      <c r="R22" s="83"/>
      <c r="S22" s="88"/>
      <c r="T22" s="89"/>
      <c r="U22" s="190"/>
    </row>
    <row r="23" spans="1:21" ht="15.75" customHeight="1">
      <c r="A23" s="191"/>
      <c r="B23" s="61" t="s">
        <v>37</v>
      </c>
      <c r="C23" s="81">
        <v>16</v>
      </c>
      <c r="D23" s="83"/>
      <c r="E23" s="83"/>
      <c r="F23" s="82">
        <f t="shared" si="0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190"/>
    </row>
    <row r="24" spans="1:21" ht="15.75" customHeight="1">
      <c r="A24" s="191"/>
      <c r="B24" s="61" t="s">
        <v>38</v>
      </c>
      <c r="C24" s="81">
        <v>17</v>
      </c>
      <c r="D24" s="83"/>
      <c r="E24" s="83"/>
      <c r="F24" s="82">
        <f t="shared" si="0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190"/>
    </row>
    <row r="25" spans="1:21" ht="15.75" customHeight="1">
      <c r="A25" s="191"/>
      <c r="B25" s="61" t="s">
        <v>147</v>
      </c>
      <c r="C25" s="81">
        <v>18</v>
      </c>
      <c r="D25" s="83"/>
      <c r="E25" s="83"/>
      <c r="F25" s="82">
        <f t="shared" si="0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190"/>
    </row>
    <row r="26" spans="1:21" ht="15.75" customHeight="1">
      <c r="A26" s="191"/>
      <c r="B26" s="61" t="s">
        <v>211</v>
      </c>
      <c r="C26" s="81">
        <v>19</v>
      </c>
      <c r="D26" s="83"/>
      <c r="E26" s="83"/>
      <c r="F26" s="82">
        <f t="shared" si="0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190"/>
    </row>
    <row r="27" spans="1:21" ht="15.75" customHeight="1">
      <c r="A27" s="191"/>
      <c r="B27" s="61" t="s">
        <v>202</v>
      </c>
      <c r="C27" s="81">
        <v>20</v>
      </c>
      <c r="D27" s="83"/>
      <c r="E27" s="83"/>
      <c r="F27" s="82">
        <f t="shared" si="0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190"/>
    </row>
    <row r="28" spans="1:21" ht="15.75" customHeight="1">
      <c r="A28" s="191"/>
      <c r="B28" s="61" t="s">
        <v>203</v>
      </c>
      <c r="C28" s="81">
        <v>21</v>
      </c>
      <c r="D28" s="83"/>
      <c r="E28" s="83"/>
      <c r="F28" s="82">
        <f t="shared" si="0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190"/>
    </row>
    <row r="29" spans="1:21" ht="15.75" customHeight="1">
      <c r="A29" s="191"/>
      <c r="B29" s="61" t="s">
        <v>39</v>
      </c>
      <c r="C29" s="81">
        <v>22</v>
      </c>
      <c r="D29" s="83"/>
      <c r="E29" s="83"/>
      <c r="F29" s="82">
        <f t="shared" si="0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190"/>
    </row>
    <row r="30" spans="1:21" ht="15.75" customHeight="1">
      <c r="A30" s="191"/>
      <c r="B30" s="61" t="s">
        <v>40</v>
      </c>
      <c r="C30" s="81">
        <v>23</v>
      </c>
      <c r="D30" s="83"/>
      <c r="E30" s="83"/>
      <c r="F30" s="82">
        <f t="shared" si="0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190"/>
    </row>
    <row r="31" spans="1:21" ht="25.5" customHeight="1">
      <c r="A31" s="191"/>
      <c r="B31" s="61" t="s">
        <v>212</v>
      </c>
      <c r="C31" s="81">
        <v>24</v>
      </c>
      <c r="D31" s="110">
        <v>1</v>
      </c>
      <c r="E31" s="109"/>
      <c r="F31" s="82">
        <f t="shared" si="0"/>
        <v>43</v>
      </c>
      <c r="G31" s="93">
        <f aca="true" t="shared" si="2" ref="G31:T31">G32+G33</f>
        <v>0</v>
      </c>
      <c r="H31" s="93">
        <f t="shared" si="2"/>
        <v>12</v>
      </c>
      <c r="I31" s="93">
        <f t="shared" si="2"/>
        <v>31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37</v>
      </c>
      <c r="N31" s="93">
        <f t="shared" si="2"/>
        <v>6</v>
      </c>
      <c r="O31" s="93">
        <f t="shared" si="2"/>
        <v>0</v>
      </c>
      <c r="P31" s="93">
        <f t="shared" si="2"/>
        <v>0</v>
      </c>
      <c r="Q31" s="93">
        <f t="shared" si="2"/>
        <v>13</v>
      </c>
      <c r="R31" s="93">
        <f t="shared" si="2"/>
        <v>0</v>
      </c>
      <c r="S31" s="93">
        <f t="shared" si="2"/>
        <v>0</v>
      </c>
      <c r="T31" s="93">
        <f t="shared" si="2"/>
        <v>0</v>
      </c>
      <c r="U31" s="190"/>
    </row>
    <row r="32" spans="1:21" ht="15.75" customHeight="1">
      <c r="A32" s="191"/>
      <c r="B32" s="61" t="s">
        <v>407</v>
      </c>
      <c r="C32" s="81">
        <v>25</v>
      </c>
      <c r="D32" s="83">
        <v>1</v>
      </c>
      <c r="E32" s="83"/>
      <c r="F32" s="82">
        <f t="shared" si="0"/>
        <v>43</v>
      </c>
      <c r="G32" s="83"/>
      <c r="H32" s="83">
        <v>12</v>
      </c>
      <c r="I32" s="83">
        <v>31</v>
      </c>
      <c r="J32" s="83"/>
      <c r="K32" s="83"/>
      <c r="L32" s="83"/>
      <c r="M32" s="83">
        <v>37</v>
      </c>
      <c r="N32" s="83">
        <v>6</v>
      </c>
      <c r="O32" s="83"/>
      <c r="P32" s="83"/>
      <c r="Q32" s="83">
        <v>13</v>
      </c>
      <c r="R32" s="83"/>
      <c r="S32" s="88"/>
      <c r="T32" s="89"/>
      <c r="U32" s="190"/>
    </row>
    <row r="33" spans="1:21" ht="15.75" customHeight="1">
      <c r="A33" s="191"/>
      <c r="B33" s="61" t="s">
        <v>409</v>
      </c>
      <c r="C33" s="81">
        <v>26</v>
      </c>
      <c r="D33" s="83"/>
      <c r="E33" s="83"/>
      <c r="F33" s="82">
        <f t="shared" si="0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190"/>
    </row>
    <row r="34" spans="1:21" ht="15.75" customHeight="1">
      <c r="A34" s="191"/>
      <c r="B34" s="61" t="s">
        <v>213</v>
      </c>
      <c r="C34" s="81">
        <v>27</v>
      </c>
      <c r="D34" s="83"/>
      <c r="E34" s="83"/>
      <c r="F34" s="82">
        <f t="shared" si="0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190"/>
    </row>
    <row r="35" spans="1:21" ht="15.75" customHeight="1">
      <c r="A35" s="191"/>
      <c r="B35" s="61" t="s">
        <v>42</v>
      </c>
      <c r="C35" s="81">
        <v>28</v>
      </c>
      <c r="D35" s="83">
        <v>1</v>
      </c>
      <c r="E35" s="83"/>
      <c r="F35" s="82">
        <f t="shared" si="0"/>
        <v>77</v>
      </c>
      <c r="G35" s="83">
        <v>33</v>
      </c>
      <c r="H35" s="83">
        <v>21</v>
      </c>
      <c r="I35" s="83">
        <v>23</v>
      </c>
      <c r="J35" s="83"/>
      <c r="K35" s="83"/>
      <c r="L35" s="83"/>
      <c r="M35" s="83">
        <v>75</v>
      </c>
      <c r="N35" s="83">
        <v>2</v>
      </c>
      <c r="O35" s="83"/>
      <c r="P35" s="83"/>
      <c r="Q35" s="83">
        <v>31</v>
      </c>
      <c r="R35" s="83"/>
      <c r="S35" s="88"/>
      <c r="T35" s="89"/>
      <c r="U35" s="190"/>
    </row>
    <row r="36" spans="1:21" ht="15.75" customHeight="1">
      <c r="A36" s="191"/>
      <c r="B36" s="61" t="s">
        <v>43</v>
      </c>
      <c r="C36" s="81">
        <v>29</v>
      </c>
      <c r="D36" s="83"/>
      <c r="E36" s="83"/>
      <c r="F36" s="82">
        <f t="shared" si="0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190"/>
    </row>
    <row r="37" spans="1:21" ht="15.75" customHeight="1">
      <c r="A37" s="191"/>
      <c r="B37" s="61" t="s">
        <v>44</v>
      </c>
      <c r="C37" s="81">
        <v>30</v>
      </c>
      <c r="D37" s="83"/>
      <c r="E37" s="83"/>
      <c r="F37" s="82">
        <f t="shared" si="0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190"/>
    </row>
    <row r="38" spans="1:21" ht="15.75" customHeight="1">
      <c r="A38" s="191"/>
      <c r="B38" s="61" t="s">
        <v>45</v>
      </c>
      <c r="C38" s="81">
        <v>31</v>
      </c>
      <c r="D38" s="83"/>
      <c r="E38" s="83"/>
      <c r="F38" s="82">
        <f t="shared" si="0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190"/>
    </row>
    <row r="39" spans="1:21" ht="15.75" customHeight="1">
      <c r="A39" s="191"/>
      <c r="B39" s="61" t="s">
        <v>46</v>
      </c>
      <c r="C39" s="81">
        <v>32</v>
      </c>
      <c r="D39" s="83"/>
      <c r="E39" s="83"/>
      <c r="F39" s="82">
        <f t="shared" si="0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190"/>
    </row>
    <row r="40" spans="1:21" ht="15.75" customHeight="1">
      <c r="A40" s="191"/>
      <c r="B40" s="61" t="s">
        <v>47</v>
      </c>
      <c r="C40" s="81">
        <v>33</v>
      </c>
      <c r="D40" s="83"/>
      <c r="E40" s="83"/>
      <c r="F40" s="82">
        <f t="shared" si="0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190"/>
    </row>
    <row r="41" spans="1:21" ht="15.75" customHeight="1">
      <c r="A41" s="191"/>
      <c r="B41" s="61" t="s">
        <v>48</v>
      </c>
      <c r="C41" s="81">
        <v>34</v>
      </c>
      <c r="D41" s="83"/>
      <c r="E41" s="83"/>
      <c r="F41" s="82">
        <f t="shared" si="0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190"/>
    </row>
    <row r="42" spans="1:21" ht="15.75" customHeight="1">
      <c r="A42" s="191"/>
      <c r="B42" s="61" t="s">
        <v>49</v>
      </c>
      <c r="C42" s="81">
        <v>35</v>
      </c>
      <c r="D42" s="83"/>
      <c r="E42" s="83"/>
      <c r="F42" s="82">
        <f t="shared" si="0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190"/>
    </row>
    <row r="43" spans="1:21" ht="15.75" customHeight="1">
      <c r="A43" s="191"/>
      <c r="B43" s="61" t="s">
        <v>204</v>
      </c>
      <c r="C43" s="81">
        <v>36</v>
      </c>
      <c r="D43" s="110"/>
      <c r="E43" s="109"/>
      <c r="F43" s="82">
        <f t="shared" si="0"/>
        <v>0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90"/>
    </row>
    <row r="44" spans="1:21" ht="15.75" customHeight="1">
      <c r="A44" s="191"/>
      <c r="B44" s="62" t="s">
        <v>25</v>
      </c>
      <c r="C44" s="81">
        <v>37</v>
      </c>
      <c r="D44" s="83"/>
      <c r="E44" s="83"/>
      <c r="F44" s="82">
        <f t="shared" si="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190"/>
    </row>
    <row r="45" spans="1:21" ht="15.75" customHeight="1">
      <c r="A45" s="191"/>
      <c r="B45" s="61" t="s">
        <v>51</v>
      </c>
      <c r="C45" s="81">
        <v>38</v>
      </c>
      <c r="D45" s="83"/>
      <c r="E45" s="83"/>
      <c r="F45" s="82">
        <f t="shared" si="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190"/>
    </row>
    <row r="46" spans="1:21" ht="15.75" customHeight="1">
      <c r="A46" s="191"/>
      <c r="B46" s="61" t="s">
        <v>205</v>
      </c>
      <c r="C46" s="81">
        <v>39</v>
      </c>
      <c r="D46" s="83"/>
      <c r="E46" s="83"/>
      <c r="F46" s="82">
        <f t="shared" si="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190"/>
    </row>
    <row r="47" spans="1:21" ht="15.75" customHeight="1">
      <c r="A47" s="191"/>
      <c r="B47" s="61" t="s">
        <v>52</v>
      </c>
      <c r="C47" s="81">
        <v>40</v>
      </c>
      <c r="D47" s="83">
        <v>1</v>
      </c>
      <c r="E47" s="83"/>
      <c r="F47" s="82">
        <f t="shared" si="0"/>
        <v>69</v>
      </c>
      <c r="G47" s="83">
        <v>43</v>
      </c>
      <c r="H47" s="83">
        <v>26</v>
      </c>
      <c r="I47" s="83"/>
      <c r="J47" s="83"/>
      <c r="K47" s="83"/>
      <c r="L47" s="83">
        <v>8</v>
      </c>
      <c r="M47" s="83">
        <v>61</v>
      </c>
      <c r="N47" s="83"/>
      <c r="O47" s="83"/>
      <c r="P47" s="83"/>
      <c r="Q47" s="83">
        <v>2</v>
      </c>
      <c r="R47" s="83"/>
      <c r="S47" s="88"/>
      <c r="T47" s="89"/>
      <c r="U47" s="190"/>
    </row>
    <row r="48" spans="1:21" ht="15.75" customHeight="1">
      <c r="A48" s="191"/>
      <c r="B48" s="61" t="s">
        <v>53</v>
      </c>
      <c r="C48" s="81">
        <v>41</v>
      </c>
      <c r="D48" s="83"/>
      <c r="E48" s="83"/>
      <c r="F48" s="82">
        <f t="shared" si="0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190"/>
    </row>
    <row r="49" spans="1:21" ht="15.75" customHeight="1">
      <c r="A49" s="191"/>
      <c r="B49" s="61" t="s">
        <v>54</v>
      </c>
      <c r="C49" s="81">
        <v>42</v>
      </c>
      <c r="D49" s="83"/>
      <c r="E49" s="83"/>
      <c r="F49" s="82">
        <f t="shared" si="0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190"/>
    </row>
    <row r="50" spans="1:21" ht="15.75" customHeight="1">
      <c r="A50" s="191"/>
      <c r="B50" s="61" t="s">
        <v>55</v>
      </c>
      <c r="C50" s="81">
        <v>43</v>
      </c>
      <c r="D50" s="83"/>
      <c r="E50" s="83"/>
      <c r="F50" s="82">
        <f t="shared" si="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190"/>
    </row>
    <row r="51" spans="1:21" ht="15.75" customHeight="1">
      <c r="A51" s="191"/>
      <c r="B51" s="61" t="s">
        <v>56</v>
      </c>
      <c r="C51" s="81">
        <v>44</v>
      </c>
      <c r="D51" s="83"/>
      <c r="E51" s="83"/>
      <c r="F51" s="82">
        <f t="shared" si="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190"/>
    </row>
    <row r="52" spans="1:21" ht="15.75" customHeight="1">
      <c r="A52" s="191"/>
      <c r="B52" s="61" t="s">
        <v>57</v>
      </c>
      <c r="C52" s="81">
        <v>45</v>
      </c>
      <c r="D52" s="83"/>
      <c r="E52" s="83"/>
      <c r="F52" s="82">
        <f t="shared" si="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190"/>
    </row>
    <row r="53" spans="1:21" ht="15.75" customHeight="1">
      <c r="A53" s="191"/>
      <c r="B53" s="61" t="s">
        <v>58</v>
      </c>
      <c r="C53" s="81">
        <v>46</v>
      </c>
      <c r="D53" s="83"/>
      <c r="E53" s="83"/>
      <c r="F53" s="82">
        <f t="shared" si="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190"/>
    </row>
    <row r="54" spans="1:21" ht="25.5" customHeight="1">
      <c r="A54" s="191"/>
      <c r="B54" s="61" t="s">
        <v>215</v>
      </c>
      <c r="C54" s="81">
        <v>47</v>
      </c>
      <c r="D54" s="110"/>
      <c r="E54" s="109"/>
      <c r="F54" s="82">
        <f t="shared" si="0"/>
        <v>0</v>
      </c>
      <c r="G54" s="93">
        <f aca="true" t="shared" si="3" ref="G54:T54">G55+G56</f>
        <v>0</v>
      </c>
      <c r="H54" s="93">
        <f t="shared" si="3"/>
        <v>0</v>
      </c>
      <c r="I54" s="93">
        <f t="shared" si="3"/>
        <v>0</v>
      </c>
      <c r="J54" s="93">
        <f t="shared" si="3"/>
        <v>0</v>
      </c>
      <c r="K54" s="93">
        <f t="shared" si="3"/>
        <v>0</v>
      </c>
      <c r="L54" s="93">
        <f t="shared" si="3"/>
        <v>0</v>
      </c>
      <c r="M54" s="93">
        <f t="shared" si="3"/>
        <v>0</v>
      </c>
      <c r="N54" s="93">
        <f t="shared" si="3"/>
        <v>0</v>
      </c>
      <c r="O54" s="93">
        <f t="shared" si="3"/>
        <v>0</v>
      </c>
      <c r="P54" s="93">
        <f t="shared" si="3"/>
        <v>0</v>
      </c>
      <c r="Q54" s="93">
        <f t="shared" si="3"/>
        <v>0</v>
      </c>
      <c r="R54" s="93">
        <f t="shared" si="3"/>
        <v>0</v>
      </c>
      <c r="S54" s="93">
        <f t="shared" si="3"/>
        <v>0</v>
      </c>
      <c r="T54" s="93">
        <f t="shared" si="3"/>
        <v>0</v>
      </c>
      <c r="U54" s="190"/>
    </row>
    <row r="55" spans="1:21" ht="15.75" customHeight="1">
      <c r="A55" s="191"/>
      <c r="B55" s="62" t="s">
        <v>59</v>
      </c>
      <c r="C55" s="81">
        <v>48</v>
      </c>
      <c r="D55" s="83"/>
      <c r="E55" s="83"/>
      <c r="F55" s="82">
        <f t="shared" si="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190"/>
    </row>
    <row r="56" spans="1:21" ht="15.75" customHeight="1">
      <c r="A56" s="191"/>
      <c r="B56" s="62" t="s">
        <v>110</v>
      </c>
      <c r="C56" s="81">
        <v>49</v>
      </c>
      <c r="D56" s="83"/>
      <c r="E56" s="83"/>
      <c r="F56" s="82">
        <f t="shared" si="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190"/>
    </row>
    <row r="57" spans="1:21" ht="15.75" customHeight="1">
      <c r="A57" s="191"/>
      <c r="B57" s="61" t="s">
        <v>206</v>
      </c>
      <c r="C57" s="81">
        <v>50</v>
      </c>
      <c r="D57" s="83"/>
      <c r="E57" s="83"/>
      <c r="F57" s="82">
        <f t="shared" si="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190"/>
    </row>
    <row r="58" spans="1:21" ht="15.75" customHeight="1">
      <c r="A58" s="191"/>
      <c r="B58" s="61" t="s">
        <v>60</v>
      </c>
      <c r="C58" s="81">
        <v>51</v>
      </c>
      <c r="D58" s="83"/>
      <c r="E58" s="83"/>
      <c r="F58" s="82">
        <f t="shared" si="0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190"/>
    </row>
    <row r="59" spans="1:21" ht="15.75" customHeight="1">
      <c r="A59" s="191"/>
      <c r="B59" s="61" t="s">
        <v>61</v>
      </c>
      <c r="C59" s="81">
        <v>52</v>
      </c>
      <c r="D59" s="83"/>
      <c r="E59" s="83"/>
      <c r="F59" s="82">
        <f t="shared" si="0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190"/>
    </row>
    <row r="60" spans="1:21" ht="15.75" customHeight="1">
      <c r="A60" s="191"/>
      <c r="B60" s="61" t="s">
        <v>62</v>
      </c>
      <c r="C60" s="81">
        <v>53</v>
      </c>
      <c r="D60" s="83"/>
      <c r="E60" s="83"/>
      <c r="F60" s="82">
        <f t="shared" si="0"/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190"/>
    </row>
    <row r="61" spans="1:21" ht="15.75" customHeight="1">
      <c r="A61" s="191"/>
      <c r="B61" s="61" t="s">
        <v>63</v>
      </c>
      <c r="C61" s="81">
        <v>54</v>
      </c>
      <c r="D61" s="83"/>
      <c r="E61" s="83"/>
      <c r="F61" s="82">
        <f t="shared" si="0"/>
        <v>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190"/>
    </row>
    <row r="62" spans="1:21" ht="15.75" customHeight="1">
      <c r="A62" s="191"/>
      <c r="B62" s="61" t="s">
        <v>64</v>
      </c>
      <c r="C62" s="81">
        <v>55</v>
      </c>
      <c r="D62" s="83"/>
      <c r="E62" s="83"/>
      <c r="F62" s="82">
        <f t="shared" si="0"/>
        <v>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190"/>
    </row>
    <row r="63" spans="1:21" ht="15.75" customHeight="1">
      <c r="A63" s="191"/>
      <c r="B63" s="61" t="s">
        <v>65</v>
      </c>
      <c r="C63" s="81">
        <v>56</v>
      </c>
      <c r="D63" s="83"/>
      <c r="E63" s="83"/>
      <c r="F63" s="82">
        <f t="shared" si="0"/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190"/>
    </row>
    <row r="64" spans="1:21" ht="15.75" customHeight="1">
      <c r="A64" s="191"/>
      <c r="B64" s="61" t="s">
        <v>66</v>
      </c>
      <c r="C64" s="81">
        <v>57</v>
      </c>
      <c r="D64" s="83"/>
      <c r="E64" s="83"/>
      <c r="F64" s="82">
        <f t="shared" si="0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190"/>
    </row>
    <row r="65" spans="1:21" ht="15.75" customHeight="1">
      <c r="A65" s="191"/>
      <c r="B65" s="61" t="s">
        <v>67</v>
      </c>
      <c r="C65" s="81">
        <v>58</v>
      </c>
      <c r="D65" s="83"/>
      <c r="E65" s="83"/>
      <c r="F65" s="82">
        <f t="shared" si="0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190"/>
    </row>
    <row r="66" spans="1:21" ht="15.75" customHeight="1">
      <c r="A66" s="191"/>
      <c r="B66" s="61" t="s">
        <v>68</v>
      </c>
      <c r="C66" s="81">
        <v>59</v>
      </c>
      <c r="D66" s="83"/>
      <c r="E66" s="83"/>
      <c r="F66" s="82">
        <f t="shared" si="0"/>
        <v>0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190"/>
    </row>
    <row r="67" spans="1:21" ht="15.75" customHeight="1">
      <c r="A67" s="191"/>
      <c r="B67" s="61" t="s">
        <v>69</v>
      </c>
      <c r="C67" s="81">
        <v>60</v>
      </c>
      <c r="D67" s="83"/>
      <c r="E67" s="83"/>
      <c r="F67" s="82">
        <f t="shared" si="0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190"/>
    </row>
    <row r="68" spans="1:21" ht="15.75" customHeight="1">
      <c r="A68" s="191"/>
      <c r="B68" s="61" t="s">
        <v>70</v>
      </c>
      <c r="C68" s="81">
        <v>61</v>
      </c>
      <c r="D68" s="83"/>
      <c r="E68" s="83"/>
      <c r="F68" s="82">
        <f t="shared" si="0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190"/>
    </row>
    <row r="69" spans="1:21" ht="15.75" customHeight="1">
      <c r="A69" s="191"/>
      <c r="B69" s="61" t="s">
        <v>71</v>
      </c>
      <c r="C69" s="81">
        <v>62</v>
      </c>
      <c r="D69" s="83"/>
      <c r="E69" s="83"/>
      <c r="F69" s="82">
        <f t="shared" si="0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190"/>
    </row>
    <row r="70" spans="1:21" ht="15.75" customHeight="1">
      <c r="A70" s="191"/>
      <c r="B70" s="61" t="s">
        <v>72</v>
      </c>
      <c r="C70" s="81">
        <v>63</v>
      </c>
      <c r="D70" s="83"/>
      <c r="E70" s="83"/>
      <c r="F70" s="82">
        <f t="shared" si="0"/>
        <v>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190"/>
    </row>
    <row r="71" spans="1:21" ht="15.75" customHeight="1">
      <c r="A71" s="191"/>
      <c r="B71" s="61" t="s">
        <v>73</v>
      </c>
      <c r="C71" s="81">
        <v>64</v>
      </c>
      <c r="D71" s="83"/>
      <c r="E71" s="83"/>
      <c r="F71" s="82">
        <f t="shared" si="0"/>
        <v>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190"/>
    </row>
    <row r="72" spans="1:21" ht="15.75" customHeight="1">
      <c r="A72" s="191"/>
      <c r="B72" s="61" t="s">
        <v>74</v>
      </c>
      <c r="C72" s="81">
        <v>65</v>
      </c>
      <c r="D72" s="83">
        <v>1</v>
      </c>
      <c r="E72" s="83"/>
      <c r="F72" s="82">
        <f t="shared" si="0"/>
        <v>56</v>
      </c>
      <c r="G72" s="83">
        <v>41</v>
      </c>
      <c r="H72" s="83"/>
      <c r="I72" s="83">
        <v>15</v>
      </c>
      <c r="J72" s="83"/>
      <c r="K72" s="83"/>
      <c r="L72" s="83"/>
      <c r="M72" s="83">
        <v>54</v>
      </c>
      <c r="N72" s="83">
        <v>2</v>
      </c>
      <c r="O72" s="83"/>
      <c r="P72" s="83"/>
      <c r="Q72" s="83">
        <v>8</v>
      </c>
      <c r="R72" s="83"/>
      <c r="S72" s="88"/>
      <c r="T72" s="89"/>
      <c r="U72" s="190"/>
    </row>
    <row r="73" spans="1:21" ht="15.75" customHeight="1">
      <c r="A73" s="191"/>
      <c r="B73" s="61" t="s">
        <v>75</v>
      </c>
      <c r="C73" s="81">
        <v>66</v>
      </c>
      <c r="D73" s="83"/>
      <c r="E73" s="83"/>
      <c r="F73" s="82">
        <f aca="true" t="shared" si="4" ref="F73:F136">SUM(G73:K73)</f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190"/>
    </row>
    <row r="74" spans="1:21" ht="15.75" customHeight="1">
      <c r="A74" s="191"/>
      <c r="B74" s="61" t="s">
        <v>76</v>
      </c>
      <c r="C74" s="81">
        <v>67</v>
      </c>
      <c r="D74" s="83"/>
      <c r="E74" s="83"/>
      <c r="F74" s="82">
        <f t="shared" si="4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190"/>
    </row>
    <row r="75" spans="1:21" ht="15.75" customHeight="1">
      <c r="A75" s="191"/>
      <c r="B75" s="61" t="s">
        <v>77</v>
      </c>
      <c r="C75" s="81">
        <v>68</v>
      </c>
      <c r="D75" s="83"/>
      <c r="E75" s="83"/>
      <c r="F75" s="82">
        <f t="shared" si="4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190"/>
    </row>
    <row r="76" spans="1:21" ht="15.75" customHeight="1">
      <c r="A76" s="191"/>
      <c r="B76" s="61" t="s">
        <v>78</v>
      </c>
      <c r="C76" s="81">
        <v>69</v>
      </c>
      <c r="D76" s="83"/>
      <c r="E76" s="83"/>
      <c r="F76" s="82">
        <f t="shared" si="4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190"/>
    </row>
    <row r="77" spans="1:21" ht="15.75" customHeight="1">
      <c r="A77" s="191"/>
      <c r="B77" s="61" t="s">
        <v>79</v>
      </c>
      <c r="C77" s="81">
        <v>70</v>
      </c>
      <c r="D77" s="83"/>
      <c r="E77" s="83"/>
      <c r="F77" s="82">
        <f t="shared" si="4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190"/>
    </row>
    <row r="78" spans="1:21" ht="15.75" customHeight="1">
      <c r="A78" s="191"/>
      <c r="B78" s="61" t="s">
        <v>80</v>
      </c>
      <c r="C78" s="81">
        <v>71</v>
      </c>
      <c r="D78" s="83"/>
      <c r="E78" s="83"/>
      <c r="F78" s="82">
        <f t="shared" si="4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190"/>
    </row>
    <row r="79" spans="1:21" ht="15.75" customHeight="1">
      <c r="A79" s="191"/>
      <c r="B79" s="61" t="s">
        <v>81</v>
      </c>
      <c r="C79" s="81">
        <v>72</v>
      </c>
      <c r="D79" s="83"/>
      <c r="E79" s="83"/>
      <c r="F79" s="82">
        <f t="shared" si="4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190"/>
    </row>
    <row r="80" spans="1:21" ht="15.75" customHeight="1">
      <c r="A80" s="191"/>
      <c r="B80" s="61" t="s">
        <v>82</v>
      </c>
      <c r="C80" s="81">
        <v>73</v>
      </c>
      <c r="D80" s="83">
        <v>1</v>
      </c>
      <c r="E80" s="83"/>
      <c r="F80" s="82">
        <f t="shared" si="4"/>
        <v>40</v>
      </c>
      <c r="G80" s="83"/>
      <c r="H80" s="83">
        <v>26</v>
      </c>
      <c r="I80" s="83">
        <v>14</v>
      </c>
      <c r="J80" s="83"/>
      <c r="K80" s="83"/>
      <c r="L80" s="83"/>
      <c r="M80" s="83">
        <v>40</v>
      </c>
      <c r="N80" s="83"/>
      <c r="O80" s="83"/>
      <c r="P80" s="83"/>
      <c r="Q80" s="83">
        <v>40</v>
      </c>
      <c r="R80" s="83"/>
      <c r="S80" s="88"/>
      <c r="T80" s="89"/>
      <c r="U80" s="190"/>
    </row>
    <row r="81" spans="1:21" ht="15.75" customHeight="1">
      <c r="A81" s="191"/>
      <c r="B81" s="61" t="s">
        <v>83</v>
      </c>
      <c r="C81" s="81">
        <v>74</v>
      </c>
      <c r="D81" s="83"/>
      <c r="E81" s="83"/>
      <c r="F81" s="82">
        <f t="shared" si="4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190"/>
    </row>
    <row r="82" spans="1:21" ht="15.75" customHeight="1">
      <c r="A82" s="191"/>
      <c r="B82" s="61" t="s">
        <v>84</v>
      </c>
      <c r="C82" s="81">
        <v>75</v>
      </c>
      <c r="D82" s="83"/>
      <c r="E82" s="83"/>
      <c r="F82" s="82">
        <f t="shared" si="4"/>
        <v>0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190"/>
    </row>
    <row r="83" spans="1:21" ht="46.5" customHeight="1">
      <c r="A83" s="191"/>
      <c r="B83" s="61" t="s">
        <v>418</v>
      </c>
      <c r="C83" s="81">
        <v>76</v>
      </c>
      <c r="D83" s="83">
        <v>1</v>
      </c>
      <c r="E83" s="83"/>
      <c r="F83" s="82">
        <f t="shared" si="4"/>
        <v>37</v>
      </c>
      <c r="G83" s="83">
        <v>6</v>
      </c>
      <c r="H83" s="83">
        <v>31</v>
      </c>
      <c r="I83" s="83"/>
      <c r="J83" s="83"/>
      <c r="K83" s="83"/>
      <c r="L83" s="83">
        <v>1</v>
      </c>
      <c r="M83" s="83">
        <v>36</v>
      </c>
      <c r="N83" s="83"/>
      <c r="O83" s="83"/>
      <c r="P83" s="83"/>
      <c r="Q83" s="83">
        <v>3</v>
      </c>
      <c r="R83" s="83"/>
      <c r="S83" s="88"/>
      <c r="T83" s="89"/>
      <c r="U83" s="190"/>
    </row>
    <row r="84" spans="1:21" ht="15.75" customHeight="1">
      <c r="A84" s="191"/>
      <c r="B84" s="62" t="s">
        <v>41</v>
      </c>
      <c r="C84" s="81">
        <v>77</v>
      </c>
      <c r="D84" s="83">
        <v>1</v>
      </c>
      <c r="E84" s="83"/>
      <c r="F84" s="82">
        <f t="shared" si="4"/>
        <v>37</v>
      </c>
      <c r="G84" s="83">
        <v>6</v>
      </c>
      <c r="H84" s="83">
        <v>31</v>
      </c>
      <c r="I84" s="83"/>
      <c r="J84" s="83"/>
      <c r="K84" s="83"/>
      <c r="L84" s="83">
        <v>1</v>
      </c>
      <c r="M84" s="83">
        <v>36</v>
      </c>
      <c r="N84" s="83"/>
      <c r="O84" s="83"/>
      <c r="P84" s="83"/>
      <c r="Q84" s="83">
        <v>3</v>
      </c>
      <c r="R84" s="83"/>
      <c r="S84" s="88"/>
      <c r="T84" s="89"/>
      <c r="U84" s="190"/>
    </row>
    <row r="85" spans="1:21" ht="15.75" customHeight="1">
      <c r="A85" s="191"/>
      <c r="B85" s="62" t="s">
        <v>50</v>
      </c>
      <c r="C85" s="81">
        <v>78</v>
      </c>
      <c r="D85" s="83"/>
      <c r="E85" s="83"/>
      <c r="F85" s="82">
        <f t="shared" si="4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190"/>
    </row>
    <row r="86" spans="1:21" ht="15.75" customHeight="1">
      <c r="A86" s="191"/>
      <c r="B86" s="61" t="s">
        <v>85</v>
      </c>
      <c r="C86" s="81">
        <v>79</v>
      </c>
      <c r="D86" s="83"/>
      <c r="E86" s="83"/>
      <c r="F86" s="82">
        <f t="shared" si="4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190"/>
    </row>
    <row r="87" spans="1:21" ht="15.75" customHeight="1">
      <c r="A87" s="191"/>
      <c r="B87" s="61" t="s">
        <v>86</v>
      </c>
      <c r="C87" s="81">
        <v>80</v>
      </c>
      <c r="D87" s="83"/>
      <c r="E87" s="83"/>
      <c r="F87" s="82">
        <f t="shared" si="4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190"/>
    </row>
    <row r="88" spans="1:21" ht="15.75" customHeight="1">
      <c r="A88" s="191"/>
      <c r="B88" s="61" t="s">
        <v>87</v>
      </c>
      <c r="C88" s="81">
        <v>81</v>
      </c>
      <c r="D88" s="83"/>
      <c r="E88" s="83"/>
      <c r="F88" s="82">
        <f t="shared" si="4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190"/>
    </row>
    <row r="89" spans="1:21" ht="15.75" customHeight="1">
      <c r="A89" s="191"/>
      <c r="B89" s="61" t="s">
        <v>88</v>
      </c>
      <c r="C89" s="81">
        <v>82</v>
      </c>
      <c r="D89" s="83"/>
      <c r="E89" s="83"/>
      <c r="F89" s="82">
        <f t="shared" si="4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190"/>
    </row>
    <row r="90" spans="1:21" ht="15.75" customHeight="1">
      <c r="A90" s="191"/>
      <c r="B90" s="61" t="s">
        <v>89</v>
      </c>
      <c r="C90" s="81">
        <v>83</v>
      </c>
      <c r="D90" s="83"/>
      <c r="E90" s="83"/>
      <c r="F90" s="82">
        <f t="shared" si="4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190"/>
    </row>
    <row r="91" spans="1:21" ht="15.75" customHeight="1">
      <c r="A91" s="191"/>
      <c r="B91" s="61" t="s">
        <v>90</v>
      </c>
      <c r="C91" s="81">
        <v>84</v>
      </c>
      <c r="D91" s="83"/>
      <c r="E91" s="83"/>
      <c r="F91" s="82">
        <f t="shared" si="4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190"/>
    </row>
    <row r="92" spans="1:21" ht="15.75" customHeight="1">
      <c r="A92" s="191"/>
      <c r="B92" s="61" t="s">
        <v>91</v>
      </c>
      <c r="C92" s="81">
        <v>85</v>
      </c>
      <c r="D92" s="83"/>
      <c r="E92" s="83"/>
      <c r="F92" s="82">
        <f t="shared" si="4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190"/>
    </row>
    <row r="93" spans="1:21" ht="15.75" customHeight="1">
      <c r="A93" s="191"/>
      <c r="B93" s="61" t="s">
        <v>92</v>
      </c>
      <c r="C93" s="81">
        <v>86</v>
      </c>
      <c r="D93" s="83"/>
      <c r="E93" s="83"/>
      <c r="F93" s="82">
        <f t="shared" si="4"/>
        <v>0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190"/>
    </row>
    <row r="94" spans="1:21" ht="15.75" customHeight="1">
      <c r="A94" s="191"/>
      <c r="B94" s="61" t="s">
        <v>93</v>
      </c>
      <c r="C94" s="81">
        <v>87</v>
      </c>
      <c r="D94" s="83"/>
      <c r="E94" s="83"/>
      <c r="F94" s="82">
        <f t="shared" si="4"/>
        <v>0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190"/>
    </row>
    <row r="95" spans="1:21" ht="15.75" customHeight="1">
      <c r="A95" s="191"/>
      <c r="B95" s="61" t="s">
        <v>94</v>
      </c>
      <c r="C95" s="81">
        <v>88</v>
      </c>
      <c r="D95" s="83"/>
      <c r="E95" s="83"/>
      <c r="F95" s="82">
        <f t="shared" si="4"/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190"/>
    </row>
    <row r="96" spans="1:21" ht="15.75" customHeight="1">
      <c r="A96" s="191"/>
      <c r="B96" s="61" t="s">
        <v>95</v>
      </c>
      <c r="C96" s="81">
        <v>89</v>
      </c>
      <c r="D96" s="83"/>
      <c r="E96" s="83"/>
      <c r="F96" s="82">
        <f t="shared" si="4"/>
        <v>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190"/>
    </row>
    <row r="97" spans="1:21" ht="15.75" customHeight="1">
      <c r="A97" s="191"/>
      <c r="B97" s="61" t="s">
        <v>96</v>
      </c>
      <c r="C97" s="81">
        <v>90</v>
      </c>
      <c r="D97" s="83"/>
      <c r="E97" s="83"/>
      <c r="F97" s="82">
        <f t="shared" si="4"/>
        <v>0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190"/>
    </row>
    <row r="98" spans="1:21" ht="15.75" customHeight="1">
      <c r="A98" s="191"/>
      <c r="B98" s="61" t="s">
        <v>97</v>
      </c>
      <c r="C98" s="81">
        <v>91</v>
      </c>
      <c r="D98" s="83">
        <v>1</v>
      </c>
      <c r="E98" s="83"/>
      <c r="F98" s="82">
        <f t="shared" si="4"/>
        <v>33</v>
      </c>
      <c r="G98" s="83"/>
      <c r="H98" s="83"/>
      <c r="I98" s="83">
        <v>33</v>
      </c>
      <c r="J98" s="83"/>
      <c r="K98" s="83"/>
      <c r="L98" s="83"/>
      <c r="M98" s="83">
        <v>28</v>
      </c>
      <c r="N98" s="83">
        <v>5</v>
      </c>
      <c r="O98" s="83"/>
      <c r="P98" s="83"/>
      <c r="Q98" s="83">
        <v>1</v>
      </c>
      <c r="R98" s="83"/>
      <c r="S98" s="88"/>
      <c r="T98" s="89"/>
      <c r="U98" s="190"/>
    </row>
    <row r="99" spans="1:21" ht="15.75" customHeight="1">
      <c r="A99" s="191"/>
      <c r="B99" s="61" t="s">
        <v>98</v>
      </c>
      <c r="C99" s="81">
        <v>92</v>
      </c>
      <c r="D99" s="83"/>
      <c r="E99" s="83"/>
      <c r="F99" s="82">
        <f t="shared" si="4"/>
        <v>0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190"/>
    </row>
    <row r="100" spans="1:21" ht="15.75" customHeight="1">
      <c r="A100" s="191"/>
      <c r="B100" s="61" t="s">
        <v>99</v>
      </c>
      <c r="C100" s="81">
        <v>93</v>
      </c>
      <c r="D100" s="83"/>
      <c r="E100" s="83"/>
      <c r="F100" s="82">
        <f t="shared" si="4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190"/>
    </row>
    <row r="101" spans="1:21" ht="15.75" customHeight="1">
      <c r="A101" s="191"/>
      <c r="B101" s="61" t="s">
        <v>100</v>
      </c>
      <c r="C101" s="81">
        <v>94</v>
      </c>
      <c r="D101" s="83"/>
      <c r="E101" s="83"/>
      <c r="F101" s="82">
        <f t="shared" si="4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190"/>
    </row>
    <row r="102" spans="1:21" ht="15.75" customHeight="1">
      <c r="A102" s="191"/>
      <c r="B102" s="61" t="s">
        <v>101</v>
      </c>
      <c r="C102" s="81">
        <v>95</v>
      </c>
      <c r="D102" s="83"/>
      <c r="E102" s="83"/>
      <c r="F102" s="82">
        <f t="shared" si="4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190"/>
    </row>
    <row r="103" spans="1:21" ht="15.75" customHeight="1">
      <c r="A103" s="191"/>
      <c r="B103" s="61" t="s">
        <v>102</v>
      </c>
      <c r="C103" s="81">
        <v>96</v>
      </c>
      <c r="D103" s="83"/>
      <c r="E103" s="83"/>
      <c r="F103" s="82">
        <f t="shared" si="4"/>
        <v>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190"/>
    </row>
    <row r="104" spans="1:21" ht="36" customHeight="1">
      <c r="A104" s="191"/>
      <c r="B104" s="61" t="s">
        <v>216</v>
      </c>
      <c r="C104" s="81">
        <v>97</v>
      </c>
      <c r="D104" s="110"/>
      <c r="E104" s="109"/>
      <c r="F104" s="82">
        <f t="shared" si="4"/>
        <v>0</v>
      </c>
      <c r="G104" s="93">
        <f aca="true" t="shared" si="5" ref="G104:T104">G105+G106+G107</f>
        <v>0</v>
      </c>
      <c r="H104" s="93">
        <f t="shared" si="5"/>
        <v>0</v>
      </c>
      <c r="I104" s="93">
        <f t="shared" si="5"/>
        <v>0</v>
      </c>
      <c r="J104" s="93">
        <f t="shared" si="5"/>
        <v>0</v>
      </c>
      <c r="K104" s="93">
        <f t="shared" si="5"/>
        <v>0</v>
      </c>
      <c r="L104" s="93">
        <f t="shared" si="5"/>
        <v>0</v>
      </c>
      <c r="M104" s="93">
        <f t="shared" si="5"/>
        <v>0</v>
      </c>
      <c r="N104" s="93">
        <f t="shared" si="5"/>
        <v>0</v>
      </c>
      <c r="O104" s="93">
        <f t="shared" si="5"/>
        <v>0</v>
      </c>
      <c r="P104" s="93">
        <f t="shared" si="5"/>
        <v>0</v>
      </c>
      <c r="Q104" s="93">
        <f t="shared" si="5"/>
        <v>0</v>
      </c>
      <c r="R104" s="93">
        <f t="shared" si="5"/>
        <v>0</v>
      </c>
      <c r="S104" s="93">
        <f t="shared" si="5"/>
        <v>0</v>
      </c>
      <c r="T104" s="93">
        <f t="shared" si="5"/>
        <v>0</v>
      </c>
      <c r="U104" s="190"/>
    </row>
    <row r="105" spans="1:21" ht="15.75" customHeight="1">
      <c r="A105" s="191"/>
      <c r="B105" s="62" t="s">
        <v>103</v>
      </c>
      <c r="C105" s="81">
        <v>98</v>
      </c>
      <c r="D105" s="83"/>
      <c r="E105" s="83"/>
      <c r="F105" s="82">
        <f t="shared" si="4"/>
        <v>0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190"/>
    </row>
    <row r="106" spans="1:21" ht="15.75" customHeight="1">
      <c r="A106" s="191"/>
      <c r="B106" s="62" t="s">
        <v>214</v>
      </c>
      <c r="C106" s="81">
        <v>99</v>
      </c>
      <c r="D106" s="83"/>
      <c r="E106" s="83"/>
      <c r="F106" s="82">
        <f t="shared" si="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190"/>
    </row>
    <row r="107" spans="1:21" ht="15.75" customHeight="1">
      <c r="A107" s="191"/>
      <c r="B107" s="62" t="s">
        <v>207</v>
      </c>
      <c r="C107" s="81">
        <v>100</v>
      </c>
      <c r="D107" s="83"/>
      <c r="E107" s="83"/>
      <c r="F107" s="82">
        <f t="shared" si="4"/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190"/>
    </row>
    <row r="108" spans="1:21" ht="25.5" customHeight="1">
      <c r="A108" s="191"/>
      <c r="B108" s="61" t="s">
        <v>217</v>
      </c>
      <c r="C108" s="81">
        <v>101</v>
      </c>
      <c r="D108" s="110"/>
      <c r="E108" s="109"/>
      <c r="F108" s="82">
        <f t="shared" si="4"/>
        <v>0</v>
      </c>
      <c r="G108" s="93">
        <f aca="true" t="shared" si="6" ref="G108:T108">G109+G110</f>
        <v>0</v>
      </c>
      <c r="H108" s="93">
        <f t="shared" si="6"/>
        <v>0</v>
      </c>
      <c r="I108" s="93">
        <f t="shared" si="6"/>
        <v>0</v>
      </c>
      <c r="J108" s="93">
        <f t="shared" si="6"/>
        <v>0</v>
      </c>
      <c r="K108" s="93">
        <f t="shared" si="6"/>
        <v>0</v>
      </c>
      <c r="L108" s="93">
        <f t="shared" si="6"/>
        <v>0</v>
      </c>
      <c r="M108" s="93">
        <f t="shared" si="6"/>
        <v>0</v>
      </c>
      <c r="N108" s="93">
        <f t="shared" si="6"/>
        <v>0</v>
      </c>
      <c r="O108" s="93">
        <f t="shared" si="6"/>
        <v>0</v>
      </c>
      <c r="P108" s="93">
        <f t="shared" si="6"/>
        <v>0</v>
      </c>
      <c r="Q108" s="93">
        <f t="shared" si="6"/>
        <v>0</v>
      </c>
      <c r="R108" s="93">
        <f t="shared" si="6"/>
        <v>0</v>
      </c>
      <c r="S108" s="93">
        <f t="shared" si="6"/>
        <v>0</v>
      </c>
      <c r="T108" s="93">
        <f t="shared" si="6"/>
        <v>0</v>
      </c>
      <c r="U108" s="190"/>
    </row>
    <row r="109" spans="1:21" ht="15.75" customHeight="1">
      <c r="A109" s="191"/>
      <c r="B109" s="62" t="s">
        <v>104</v>
      </c>
      <c r="C109" s="81">
        <v>102</v>
      </c>
      <c r="D109" s="83"/>
      <c r="E109" s="83"/>
      <c r="F109" s="82">
        <f t="shared" si="4"/>
        <v>0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190"/>
    </row>
    <row r="110" spans="1:21" ht="15.75" customHeight="1">
      <c r="A110" s="191"/>
      <c r="B110" s="62" t="s">
        <v>208</v>
      </c>
      <c r="C110" s="81">
        <v>103</v>
      </c>
      <c r="D110" s="83"/>
      <c r="E110" s="83"/>
      <c r="F110" s="82">
        <f t="shared" si="4"/>
        <v>0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190"/>
    </row>
    <row r="111" spans="1:21" ht="15.75" customHeight="1">
      <c r="A111" s="191"/>
      <c r="B111" s="61" t="s">
        <v>105</v>
      </c>
      <c r="C111" s="81">
        <v>104</v>
      </c>
      <c r="D111" s="83"/>
      <c r="E111" s="83"/>
      <c r="F111" s="82">
        <f t="shared" si="4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190"/>
    </row>
    <row r="112" spans="1:21" ht="15.75" customHeight="1">
      <c r="A112" s="191"/>
      <c r="B112" s="61" t="s">
        <v>106</v>
      </c>
      <c r="C112" s="81">
        <v>105</v>
      </c>
      <c r="D112" s="83"/>
      <c r="E112" s="83"/>
      <c r="F112" s="82">
        <f t="shared" si="4"/>
        <v>0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190"/>
    </row>
    <row r="113" spans="1:21" ht="15.75" customHeight="1">
      <c r="A113" s="191"/>
      <c r="B113" s="61" t="s">
        <v>107</v>
      </c>
      <c r="C113" s="81">
        <v>106</v>
      </c>
      <c r="D113" s="83"/>
      <c r="E113" s="83"/>
      <c r="F113" s="82">
        <f t="shared" si="4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190"/>
    </row>
    <row r="114" spans="1:21" ht="15.75" customHeight="1">
      <c r="A114" s="191"/>
      <c r="B114" s="61" t="s">
        <v>108</v>
      </c>
      <c r="C114" s="81">
        <v>107</v>
      </c>
      <c r="D114" s="83"/>
      <c r="E114" s="83"/>
      <c r="F114" s="82">
        <f t="shared" si="4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190"/>
    </row>
    <row r="115" spans="1:21" ht="15.75" customHeight="1">
      <c r="A115" s="191"/>
      <c r="B115" s="61" t="s">
        <v>109</v>
      </c>
      <c r="C115" s="81">
        <v>108</v>
      </c>
      <c r="D115" s="83"/>
      <c r="E115" s="83"/>
      <c r="F115" s="82">
        <f t="shared" si="4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190"/>
    </row>
    <row r="116" spans="1:21" ht="15.75" customHeight="1">
      <c r="A116" s="191"/>
      <c r="B116" s="61" t="s">
        <v>111</v>
      </c>
      <c r="C116" s="81">
        <v>109</v>
      </c>
      <c r="D116" s="83"/>
      <c r="E116" s="83"/>
      <c r="F116" s="82">
        <f t="shared" si="4"/>
        <v>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190"/>
    </row>
    <row r="117" spans="1:21" ht="25.5" customHeight="1">
      <c r="A117" s="191"/>
      <c r="B117" s="61" t="s">
        <v>209</v>
      </c>
      <c r="C117" s="81">
        <v>110</v>
      </c>
      <c r="D117" s="83"/>
      <c r="E117" s="83"/>
      <c r="F117" s="82">
        <f t="shared" si="4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190"/>
    </row>
    <row r="118" spans="1:21" ht="25.5" customHeight="1">
      <c r="A118" s="191"/>
      <c r="B118" s="61" t="s">
        <v>112</v>
      </c>
      <c r="C118" s="81">
        <v>111</v>
      </c>
      <c r="D118" s="83"/>
      <c r="E118" s="83"/>
      <c r="F118" s="82">
        <f t="shared" si="4"/>
        <v>0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190"/>
    </row>
    <row r="119" spans="1:22" ht="15.75" customHeight="1">
      <c r="A119" s="191"/>
      <c r="B119" s="63" t="s">
        <v>176</v>
      </c>
      <c r="C119" s="81">
        <v>112</v>
      </c>
      <c r="D119" s="93">
        <f>SUM(D8:D18,D21:D31,D34:D43,D45:D54,D57:D83,D86:D104,D108,D111:D118)</f>
        <v>8</v>
      </c>
      <c r="E119" s="87">
        <f>SUM(E8:E18,E21:E31,E34:E43,E45:E54,E57:E83,E86:E104,E108,E111:E118)</f>
        <v>0</v>
      </c>
      <c r="F119" s="87">
        <f t="shared" si="4"/>
        <v>379</v>
      </c>
      <c r="G119" s="87">
        <f>SUM(G8:G18,G21:G31,G34:G43,G45:G54,G57:G83,G86:G104,G108,G111:G118)</f>
        <v>123</v>
      </c>
      <c r="H119" s="87">
        <f aca="true" t="shared" si="7" ref="H119:T119">SUM(H8:H18,H21:H31,H34:H43,H45:H54,H57:H83,H86:H104,H108,H111:H118)</f>
        <v>131</v>
      </c>
      <c r="I119" s="87">
        <f t="shared" si="7"/>
        <v>125</v>
      </c>
      <c r="J119" s="87">
        <f t="shared" si="7"/>
        <v>0</v>
      </c>
      <c r="K119" s="87">
        <f t="shared" si="7"/>
        <v>0</v>
      </c>
      <c r="L119" s="87">
        <f t="shared" si="7"/>
        <v>9</v>
      </c>
      <c r="M119" s="87">
        <f t="shared" si="7"/>
        <v>341</v>
      </c>
      <c r="N119" s="87">
        <f t="shared" si="7"/>
        <v>29</v>
      </c>
      <c r="O119" s="87">
        <f t="shared" si="7"/>
        <v>0</v>
      </c>
      <c r="P119" s="87">
        <f t="shared" si="7"/>
        <v>0</v>
      </c>
      <c r="Q119" s="87">
        <f t="shared" si="7"/>
        <v>98</v>
      </c>
      <c r="R119" s="87">
        <f t="shared" si="7"/>
        <v>0</v>
      </c>
      <c r="S119" s="87">
        <f t="shared" si="7"/>
        <v>0</v>
      </c>
      <c r="T119" s="87">
        <f t="shared" si="7"/>
        <v>0</v>
      </c>
      <c r="U119" s="190"/>
      <c r="V119" s="86">
        <f>Раздел9!D16</f>
        <v>0</v>
      </c>
    </row>
    <row r="120" spans="1:22" ht="36" customHeight="1">
      <c r="A120" s="191"/>
      <c r="B120" s="61" t="s">
        <v>218</v>
      </c>
      <c r="C120" s="81">
        <v>113</v>
      </c>
      <c r="D120" s="93">
        <f>SUM(D121:D123)</f>
        <v>8</v>
      </c>
      <c r="E120" s="87">
        <f>SUM(E121:E123)</f>
        <v>0</v>
      </c>
      <c r="F120" s="82">
        <f t="shared" si="4"/>
        <v>379</v>
      </c>
      <c r="G120" s="87">
        <f aca="true" t="shared" si="8" ref="G120:T120">SUM(G121:G123)</f>
        <v>123</v>
      </c>
      <c r="H120" s="87">
        <f t="shared" si="8"/>
        <v>131</v>
      </c>
      <c r="I120" s="87">
        <f t="shared" si="8"/>
        <v>125</v>
      </c>
      <c r="J120" s="87">
        <f t="shared" si="8"/>
        <v>0</v>
      </c>
      <c r="K120" s="87">
        <f t="shared" si="8"/>
        <v>0</v>
      </c>
      <c r="L120" s="87">
        <f t="shared" si="8"/>
        <v>9</v>
      </c>
      <c r="M120" s="87">
        <f t="shared" si="8"/>
        <v>341</v>
      </c>
      <c r="N120" s="87">
        <f t="shared" si="8"/>
        <v>29</v>
      </c>
      <c r="O120" s="87">
        <f t="shared" si="8"/>
        <v>0</v>
      </c>
      <c r="P120" s="87">
        <f t="shared" si="8"/>
        <v>0</v>
      </c>
      <c r="Q120" s="87">
        <f t="shared" si="8"/>
        <v>98</v>
      </c>
      <c r="R120" s="87">
        <f t="shared" si="8"/>
        <v>0</v>
      </c>
      <c r="S120" s="87">
        <f t="shared" si="8"/>
        <v>0</v>
      </c>
      <c r="T120" s="79">
        <f t="shared" si="8"/>
        <v>0</v>
      </c>
      <c r="U120" s="190"/>
      <c r="V120" s="86">
        <f>Раздел1!E9</f>
        <v>1</v>
      </c>
    </row>
    <row r="121" spans="1:22" ht="57" customHeight="1">
      <c r="A121" s="191"/>
      <c r="B121" s="61" t="s">
        <v>219</v>
      </c>
      <c r="C121" s="81">
        <v>114</v>
      </c>
      <c r="D121" s="83"/>
      <c r="E121" s="83"/>
      <c r="F121" s="82">
        <f t="shared" si="4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190"/>
      <c r="V121" s="86">
        <f>Раздел1!E6</f>
        <v>0</v>
      </c>
    </row>
    <row r="122" spans="1:22" ht="25.5" customHeight="1">
      <c r="A122" s="191"/>
      <c r="B122" s="61" t="s">
        <v>220</v>
      </c>
      <c r="C122" s="81">
        <v>115</v>
      </c>
      <c r="D122" s="83">
        <v>8</v>
      </c>
      <c r="E122" s="83"/>
      <c r="F122" s="82">
        <f t="shared" si="4"/>
        <v>379</v>
      </c>
      <c r="G122" s="83">
        <v>123</v>
      </c>
      <c r="H122" s="83">
        <v>131</v>
      </c>
      <c r="I122" s="83">
        <v>125</v>
      </c>
      <c r="J122" s="83"/>
      <c r="K122" s="83"/>
      <c r="L122" s="83">
        <v>9</v>
      </c>
      <c r="M122" s="83">
        <v>341</v>
      </c>
      <c r="N122" s="83">
        <v>29</v>
      </c>
      <c r="O122" s="83"/>
      <c r="P122" s="83"/>
      <c r="Q122" s="83">
        <v>98</v>
      </c>
      <c r="R122" s="83"/>
      <c r="S122" s="88"/>
      <c r="T122" s="89"/>
      <c r="U122" s="190"/>
      <c r="V122" s="86">
        <f>Раздел1!E7</f>
        <v>1</v>
      </c>
    </row>
    <row r="123" spans="1:22" ht="25.5" customHeight="1">
      <c r="A123" s="191"/>
      <c r="B123" s="61" t="s">
        <v>221</v>
      </c>
      <c r="C123" s="81">
        <v>116</v>
      </c>
      <c r="D123" s="83"/>
      <c r="E123" s="83"/>
      <c r="F123" s="82">
        <f t="shared" si="4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8"/>
      <c r="T123" s="89"/>
      <c r="U123" s="190"/>
      <c r="V123" s="86">
        <f>Раздел1!E8</f>
        <v>0</v>
      </c>
    </row>
    <row r="124" spans="1:22" ht="15.75" customHeight="1">
      <c r="A124" s="191"/>
      <c r="B124" s="61" t="s">
        <v>210</v>
      </c>
      <c r="C124" s="81">
        <v>117</v>
      </c>
      <c r="D124" s="93">
        <f>SUM(D125:D127)</f>
        <v>0</v>
      </c>
      <c r="E124" s="87">
        <f>SUM(E125:E127)</f>
        <v>0</v>
      </c>
      <c r="F124" s="82">
        <f t="shared" si="4"/>
        <v>0</v>
      </c>
      <c r="G124" s="87">
        <f aca="true" t="shared" si="9" ref="G124:T124">SUM(G125:G127)</f>
        <v>0</v>
      </c>
      <c r="H124" s="87">
        <f t="shared" si="9"/>
        <v>0</v>
      </c>
      <c r="I124" s="87">
        <f t="shared" si="9"/>
        <v>0</v>
      </c>
      <c r="J124" s="87">
        <f t="shared" si="9"/>
        <v>0</v>
      </c>
      <c r="K124" s="87">
        <f t="shared" si="9"/>
        <v>0</v>
      </c>
      <c r="L124" s="87">
        <f t="shared" si="9"/>
        <v>0</v>
      </c>
      <c r="M124" s="87">
        <f t="shared" si="9"/>
        <v>0</v>
      </c>
      <c r="N124" s="87">
        <f t="shared" si="9"/>
        <v>0</v>
      </c>
      <c r="O124" s="87">
        <f t="shared" si="9"/>
        <v>0</v>
      </c>
      <c r="P124" s="87">
        <f t="shared" si="9"/>
        <v>0</v>
      </c>
      <c r="Q124" s="87">
        <f t="shared" si="9"/>
        <v>0</v>
      </c>
      <c r="R124" s="87">
        <f t="shared" si="9"/>
        <v>0</v>
      </c>
      <c r="S124" s="87">
        <f t="shared" si="9"/>
        <v>0</v>
      </c>
      <c r="T124" s="79">
        <f t="shared" si="9"/>
        <v>0</v>
      </c>
      <c r="U124" s="190"/>
      <c r="V124" s="86">
        <f>Раздел1!F9</f>
        <v>0</v>
      </c>
    </row>
    <row r="125" spans="1:22" ht="46.5" customHeight="1">
      <c r="A125" s="191"/>
      <c r="B125" s="61" t="s">
        <v>222</v>
      </c>
      <c r="C125" s="81">
        <v>118</v>
      </c>
      <c r="D125" s="83"/>
      <c r="E125" s="83"/>
      <c r="F125" s="82">
        <f t="shared" si="4"/>
        <v>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190"/>
      <c r="V125" s="86">
        <f>Раздел1!F6</f>
        <v>0</v>
      </c>
    </row>
    <row r="126" spans="1:22" ht="25.5" customHeight="1">
      <c r="A126" s="191"/>
      <c r="B126" s="61" t="s">
        <v>223</v>
      </c>
      <c r="C126" s="81">
        <v>119</v>
      </c>
      <c r="D126" s="83"/>
      <c r="E126" s="83"/>
      <c r="F126" s="82">
        <f t="shared" si="4"/>
        <v>0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190"/>
      <c r="V126" s="86">
        <f>Раздел1!F7</f>
        <v>0</v>
      </c>
    </row>
    <row r="127" spans="1:22" ht="25.5" customHeight="1">
      <c r="A127" s="191"/>
      <c r="B127" s="61" t="s">
        <v>221</v>
      </c>
      <c r="C127" s="81">
        <v>120</v>
      </c>
      <c r="D127" s="83"/>
      <c r="E127" s="83"/>
      <c r="F127" s="82">
        <f t="shared" si="4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8"/>
      <c r="T127" s="89"/>
      <c r="U127" s="190"/>
      <c r="V127" s="86">
        <f>Раздел1!F8</f>
        <v>0</v>
      </c>
    </row>
    <row r="128" spans="1:22" ht="15.75" customHeight="1">
      <c r="A128" s="191"/>
      <c r="B128" s="61" t="s">
        <v>173</v>
      </c>
      <c r="C128" s="81">
        <v>121</v>
      </c>
      <c r="D128" s="93">
        <f>SUM(D129:D131)</f>
        <v>0</v>
      </c>
      <c r="E128" s="87">
        <f>SUM(E129:E131)</f>
        <v>0</v>
      </c>
      <c r="F128" s="82">
        <f t="shared" si="4"/>
        <v>0</v>
      </c>
      <c r="G128" s="87">
        <f aca="true" t="shared" si="10" ref="G128:T128">SUM(G129:G131)</f>
        <v>0</v>
      </c>
      <c r="H128" s="87">
        <f t="shared" si="10"/>
        <v>0</v>
      </c>
      <c r="I128" s="87">
        <f t="shared" si="10"/>
        <v>0</v>
      </c>
      <c r="J128" s="87">
        <f t="shared" si="10"/>
        <v>0</v>
      </c>
      <c r="K128" s="87">
        <f t="shared" si="10"/>
        <v>0</v>
      </c>
      <c r="L128" s="87">
        <f t="shared" si="10"/>
        <v>0</v>
      </c>
      <c r="M128" s="87">
        <f t="shared" si="10"/>
        <v>0</v>
      </c>
      <c r="N128" s="87">
        <f t="shared" si="10"/>
        <v>0</v>
      </c>
      <c r="O128" s="87">
        <f t="shared" si="10"/>
        <v>0</v>
      </c>
      <c r="P128" s="87">
        <f t="shared" si="10"/>
        <v>0</v>
      </c>
      <c r="Q128" s="87">
        <f t="shared" si="10"/>
        <v>0</v>
      </c>
      <c r="R128" s="87">
        <f t="shared" si="10"/>
        <v>0</v>
      </c>
      <c r="S128" s="87">
        <f t="shared" si="10"/>
        <v>0</v>
      </c>
      <c r="T128" s="79">
        <f t="shared" si="10"/>
        <v>0</v>
      </c>
      <c r="U128" s="190"/>
      <c r="V128" s="86">
        <f>Раздел1!G9</f>
        <v>0</v>
      </c>
    </row>
    <row r="129" spans="1:22" ht="46.5" customHeight="1">
      <c r="A129" s="191"/>
      <c r="B129" s="61" t="s">
        <v>222</v>
      </c>
      <c r="C129" s="81">
        <v>122</v>
      </c>
      <c r="D129" s="83"/>
      <c r="E129" s="83"/>
      <c r="F129" s="82">
        <f t="shared" si="4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190"/>
      <c r="V129" s="86">
        <f>Раздел1!G6</f>
        <v>0</v>
      </c>
    </row>
    <row r="130" spans="1:22" ht="25.5" customHeight="1">
      <c r="A130" s="191"/>
      <c r="B130" s="61" t="s">
        <v>220</v>
      </c>
      <c r="C130" s="81">
        <v>123</v>
      </c>
      <c r="D130" s="83"/>
      <c r="E130" s="83"/>
      <c r="F130" s="82">
        <f t="shared" si="4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190"/>
      <c r="V130" s="86">
        <f>Раздел1!G7</f>
        <v>0</v>
      </c>
    </row>
    <row r="131" spans="1:22" ht="25.5" customHeight="1">
      <c r="A131" s="191"/>
      <c r="B131" s="61" t="s">
        <v>221</v>
      </c>
      <c r="C131" s="81">
        <v>124</v>
      </c>
      <c r="D131" s="83"/>
      <c r="E131" s="83"/>
      <c r="F131" s="82">
        <f t="shared" si="4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8"/>
      <c r="T131" s="89"/>
      <c r="U131" s="190"/>
      <c r="V131" s="86">
        <f>Раздел1!G8</f>
        <v>0</v>
      </c>
    </row>
    <row r="132" spans="1:22" ht="15.75" customHeight="1">
      <c r="A132" s="191"/>
      <c r="B132" s="61" t="s">
        <v>174</v>
      </c>
      <c r="C132" s="81">
        <v>125</v>
      </c>
      <c r="D132" s="93">
        <f>SUM(D133:D135)</f>
        <v>0</v>
      </c>
      <c r="E132" s="87">
        <f>SUM(E133:E135)</f>
        <v>0</v>
      </c>
      <c r="F132" s="82">
        <f t="shared" si="4"/>
        <v>0</v>
      </c>
      <c r="G132" s="87">
        <f aca="true" t="shared" si="11" ref="G132:T132">SUM(G133:G135)</f>
        <v>0</v>
      </c>
      <c r="H132" s="87">
        <f t="shared" si="11"/>
        <v>0</v>
      </c>
      <c r="I132" s="87">
        <f t="shared" si="11"/>
        <v>0</v>
      </c>
      <c r="J132" s="87">
        <f t="shared" si="11"/>
        <v>0</v>
      </c>
      <c r="K132" s="87">
        <f t="shared" si="11"/>
        <v>0</v>
      </c>
      <c r="L132" s="87">
        <f t="shared" si="11"/>
        <v>0</v>
      </c>
      <c r="M132" s="87">
        <f t="shared" si="11"/>
        <v>0</v>
      </c>
      <c r="N132" s="87">
        <f t="shared" si="11"/>
        <v>0</v>
      </c>
      <c r="O132" s="87">
        <f t="shared" si="11"/>
        <v>0</v>
      </c>
      <c r="P132" s="87">
        <f t="shared" si="11"/>
        <v>0</v>
      </c>
      <c r="Q132" s="87">
        <f t="shared" si="11"/>
        <v>0</v>
      </c>
      <c r="R132" s="87">
        <f t="shared" si="11"/>
        <v>0</v>
      </c>
      <c r="S132" s="87">
        <f t="shared" si="11"/>
        <v>0</v>
      </c>
      <c r="T132" s="79">
        <f t="shared" si="11"/>
        <v>0</v>
      </c>
      <c r="U132" s="190"/>
      <c r="V132" s="86">
        <f>Раздел1!H9</f>
        <v>0</v>
      </c>
    </row>
    <row r="133" spans="1:22" ht="46.5" customHeight="1">
      <c r="A133" s="191"/>
      <c r="B133" s="61" t="s">
        <v>222</v>
      </c>
      <c r="C133" s="81">
        <v>126</v>
      </c>
      <c r="D133" s="83"/>
      <c r="E133" s="83"/>
      <c r="F133" s="82">
        <f t="shared" si="4"/>
        <v>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190"/>
      <c r="V133" s="86">
        <f>Раздел1!H6</f>
        <v>0</v>
      </c>
    </row>
    <row r="134" spans="1:22" ht="25.5" customHeight="1">
      <c r="A134" s="191"/>
      <c r="B134" s="61" t="s">
        <v>220</v>
      </c>
      <c r="C134" s="81">
        <v>127</v>
      </c>
      <c r="D134" s="83"/>
      <c r="E134" s="83"/>
      <c r="F134" s="82">
        <f t="shared" si="4"/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190"/>
      <c r="V134" s="86">
        <f>Раздел1!H7</f>
        <v>0</v>
      </c>
    </row>
    <row r="135" spans="1:22" ht="25.5" customHeight="1">
      <c r="A135" s="191"/>
      <c r="B135" s="61" t="s">
        <v>221</v>
      </c>
      <c r="C135" s="81">
        <v>128</v>
      </c>
      <c r="D135" s="83"/>
      <c r="E135" s="83"/>
      <c r="F135" s="82">
        <f t="shared" si="4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8"/>
      <c r="T135" s="89"/>
      <c r="U135" s="190"/>
      <c r="V135" s="86">
        <f>Раздел1!H8</f>
        <v>0</v>
      </c>
    </row>
    <row r="136" spans="1:22" ht="15.75" customHeight="1">
      <c r="A136" s="191"/>
      <c r="B136" s="61" t="s">
        <v>135</v>
      </c>
      <c r="C136" s="81">
        <v>129</v>
      </c>
      <c r="D136" s="93">
        <f>SUM(D137:D139)</f>
        <v>0</v>
      </c>
      <c r="E136" s="87">
        <f>SUM(E137:E139)</f>
        <v>0</v>
      </c>
      <c r="F136" s="82">
        <f t="shared" si="4"/>
        <v>0</v>
      </c>
      <c r="G136" s="87">
        <f aca="true" t="shared" si="12" ref="G136:T136">SUM(G137:G139)</f>
        <v>0</v>
      </c>
      <c r="H136" s="87">
        <f t="shared" si="12"/>
        <v>0</v>
      </c>
      <c r="I136" s="87">
        <f t="shared" si="12"/>
        <v>0</v>
      </c>
      <c r="J136" s="87">
        <f t="shared" si="12"/>
        <v>0</v>
      </c>
      <c r="K136" s="87">
        <f t="shared" si="12"/>
        <v>0</v>
      </c>
      <c r="L136" s="87">
        <f t="shared" si="12"/>
        <v>0</v>
      </c>
      <c r="M136" s="87">
        <f t="shared" si="12"/>
        <v>0</v>
      </c>
      <c r="N136" s="87">
        <f t="shared" si="12"/>
        <v>0</v>
      </c>
      <c r="O136" s="87">
        <f t="shared" si="12"/>
        <v>0</v>
      </c>
      <c r="P136" s="87">
        <f t="shared" si="12"/>
        <v>0</v>
      </c>
      <c r="Q136" s="87">
        <f t="shared" si="12"/>
        <v>0</v>
      </c>
      <c r="R136" s="87">
        <f t="shared" si="12"/>
        <v>0</v>
      </c>
      <c r="S136" s="87">
        <f t="shared" si="12"/>
        <v>0</v>
      </c>
      <c r="T136" s="79">
        <f t="shared" si="12"/>
        <v>0</v>
      </c>
      <c r="U136" s="190"/>
      <c r="V136" s="86">
        <f>Раздел1!I9</f>
        <v>0</v>
      </c>
    </row>
    <row r="137" spans="1:22" ht="46.5" customHeight="1">
      <c r="A137" s="191"/>
      <c r="B137" s="61" t="s">
        <v>224</v>
      </c>
      <c r="C137" s="81">
        <v>130</v>
      </c>
      <c r="D137" s="83"/>
      <c r="E137" s="83"/>
      <c r="F137" s="82">
        <f>SUM(G137:K137)</f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190"/>
      <c r="V137" s="86">
        <f>Раздел1!I6</f>
        <v>0</v>
      </c>
    </row>
    <row r="138" spans="1:22" ht="25.5" customHeight="1">
      <c r="A138" s="191"/>
      <c r="B138" s="61" t="s">
        <v>220</v>
      </c>
      <c r="C138" s="81">
        <v>131</v>
      </c>
      <c r="D138" s="83"/>
      <c r="E138" s="83"/>
      <c r="F138" s="82">
        <f>SUM(G138:K138)</f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190"/>
      <c r="V138" s="86">
        <f>Раздел1!I7</f>
        <v>0</v>
      </c>
    </row>
    <row r="139" spans="1:22" ht="25.5" customHeight="1">
      <c r="A139" s="191"/>
      <c r="B139" s="61" t="s">
        <v>221</v>
      </c>
      <c r="C139" s="81">
        <v>132</v>
      </c>
      <c r="D139" s="83"/>
      <c r="E139" s="83"/>
      <c r="F139" s="82">
        <f>SUM(G139:K139)</f>
        <v>0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8"/>
      <c r="T139" s="89"/>
      <c r="U139" s="190"/>
      <c r="V139" s="86">
        <f>Раздел1!I8</f>
        <v>0</v>
      </c>
    </row>
  </sheetData>
  <sheetProtection password="D901" sheet="1" objects="1" scenarios="1" selectLockedCells="1"/>
  <mergeCells count="18">
    <mergeCell ref="G5:K5"/>
    <mergeCell ref="D3:E4"/>
    <mergeCell ref="B1:T1"/>
    <mergeCell ref="Q5:Q6"/>
    <mergeCell ref="R5:R6"/>
    <mergeCell ref="S5:S6"/>
    <mergeCell ref="T5:T6"/>
    <mergeCell ref="L5:P5"/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8:T118 T120:T139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="145" zoomScaleNormal="145" zoomScalePageLayoutView="0" workbookViewId="0" topLeftCell="B1">
      <pane ySplit="6" topLeftCell="A109" activePane="bottomLeft" state="frozen"/>
      <selection pane="topLeft" activeCell="B1" sqref="B1"/>
      <selection pane="bottomLeft" activeCell="L120" sqref="L120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1"/>
      <c r="B1" s="205" t="s">
        <v>226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96" t="s">
        <v>250</v>
      </c>
      <c r="O2" s="196"/>
      <c r="P2" s="196"/>
      <c r="Q2" s="196"/>
      <c r="R2" s="196"/>
      <c r="S2" s="190"/>
    </row>
    <row r="3" spans="1:22" ht="36" customHeight="1">
      <c r="A3" s="191"/>
      <c r="B3" s="192" t="s">
        <v>21</v>
      </c>
      <c r="C3" s="194" t="s">
        <v>131</v>
      </c>
      <c r="D3" s="198" t="s">
        <v>227</v>
      </c>
      <c r="E3" s="199"/>
      <c r="F3" s="199"/>
      <c r="G3" s="199"/>
      <c r="H3" s="200"/>
      <c r="I3" s="198" t="s">
        <v>228</v>
      </c>
      <c r="J3" s="199"/>
      <c r="K3" s="199"/>
      <c r="L3" s="199"/>
      <c r="M3" s="200"/>
      <c r="N3" s="198" t="s">
        <v>229</v>
      </c>
      <c r="O3" s="199"/>
      <c r="P3" s="199"/>
      <c r="Q3" s="199"/>
      <c r="R3" s="200"/>
      <c r="S3" s="190"/>
      <c r="T3" s="209"/>
      <c r="U3" s="192" t="s">
        <v>419</v>
      </c>
      <c r="V3" s="192" t="s">
        <v>420</v>
      </c>
    </row>
    <row r="4" spans="1:22" ht="20.25" customHeight="1">
      <c r="A4" s="191"/>
      <c r="B4" s="193"/>
      <c r="C4" s="195"/>
      <c r="D4" s="192" t="s">
        <v>22</v>
      </c>
      <c r="E4" s="198" t="s">
        <v>230</v>
      </c>
      <c r="F4" s="199"/>
      <c r="G4" s="199"/>
      <c r="H4" s="200"/>
      <c r="I4" s="192" t="s">
        <v>22</v>
      </c>
      <c r="J4" s="198" t="s">
        <v>230</v>
      </c>
      <c r="K4" s="199"/>
      <c r="L4" s="199"/>
      <c r="M4" s="200"/>
      <c r="N4" s="192" t="s">
        <v>22</v>
      </c>
      <c r="O4" s="198" t="s">
        <v>230</v>
      </c>
      <c r="P4" s="199"/>
      <c r="Q4" s="199"/>
      <c r="R4" s="200"/>
      <c r="S4" s="190"/>
      <c r="T4" s="209"/>
      <c r="U4" s="193"/>
      <c r="V4" s="193"/>
    </row>
    <row r="5" spans="1:22" ht="42.75" customHeight="1">
      <c r="A5" s="191"/>
      <c r="B5" s="193"/>
      <c r="C5" s="195"/>
      <c r="D5" s="206"/>
      <c r="E5" s="56" t="s">
        <v>188</v>
      </c>
      <c r="F5" s="56" t="s">
        <v>231</v>
      </c>
      <c r="G5" s="56" t="s">
        <v>190</v>
      </c>
      <c r="H5" s="56" t="s">
        <v>191</v>
      </c>
      <c r="I5" s="206"/>
      <c r="J5" s="56" t="s">
        <v>188</v>
      </c>
      <c r="K5" s="56" t="s">
        <v>231</v>
      </c>
      <c r="L5" s="56" t="s">
        <v>190</v>
      </c>
      <c r="M5" s="56" t="s">
        <v>191</v>
      </c>
      <c r="N5" s="206"/>
      <c r="O5" s="56" t="s">
        <v>188</v>
      </c>
      <c r="P5" s="56" t="s">
        <v>231</v>
      </c>
      <c r="Q5" s="56" t="s">
        <v>190</v>
      </c>
      <c r="R5" s="56" t="s">
        <v>191</v>
      </c>
      <c r="S5" s="190"/>
      <c r="T5" s="209"/>
      <c r="U5" s="206"/>
      <c r="V5" s="206"/>
    </row>
    <row r="6" spans="1:19" ht="10.5">
      <c r="A6" s="191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0"/>
    </row>
    <row r="7" spans="1:22" ht="15">
      <c r="A7" s="191"/>
      <c r="B7" s="61" t="s">
        <v>24</v>
      </c>
      <c r="C7" s="56">
        <v>1</v>
      </c>
      <c r="D7" s="87">
        <f>SUM(E7:H7)</f>
        <v>0</v>
      </c>
      <c r="E7" s="83"/>
      <c r="F7" s="83"/>
      <c r="G7" s="83"/>
      <c r="H7" s="83"/>
      <c r="I7" s="87">
        <f>SUM(J7:M7)</f>
        <v>0</v>
      </c>
      <c r="J7" s="83"/>
      <c r="K7" s="83"/>
      <c r="L7" s="83"/>
      <c r="M7" s="83"/>
      <c r="N7" s="87">
        <f>SUM(O7:R7)</f>
        <v>0</v>
      </c>
      <c r="O7" s="83"/>
      <c r="P7" s="83"/>
      <c r="Q7" s="83"/>
      <c r="R7" s="83"/>
      <c r="S7" s="190"/>
      <c r="U7" s="106">
        <f>Раздел2!D8</f>
        <v>0</v>
      </c>
      <c r="V7" s="106">
        <f>Раздел2!F8</f>
        <v>0</v>
      </c>
    </row>
    <row r="8" spans="1:22" ht="15.75" customHeight="1">
      <c r="A8" s="191"/>
      <c r="B8" s="61" t="s">
        <v>26</v>
      </c>
      <c r="C8" s="56">
        <v>2</v>
      </c>
      <c r="D8" s="87">
        <f aca="true" t="shared" si="0" ref="D8:D71">SUM(E8:H8)</f>
        <v>0</v>
      </c>
      <c r="E8" s="83"/>
      <c r="F8" s="83"/>
      <c r="G8" s="83"/>
      <c r="H8" s="83"/>
      <c r="I8" s="87">
        <f aca="true" t="shared" si="1" ref="I8:I71">SUM(J8:M8)</f>
        <v>0</v>
      </c>
      <c r="J8" s="83"/>
      <c r="K8" s="83"/>
      <c r="L8" s="83"/>
      <c r="M8" s="83"/>
      <c r="N8" s="87">
        <f>SUM(O8:R8)</f>
        <v>0</v>
      </c>
      <c r="O8" s="83"/>
      <c r="P8" s="83"/>
      <c r="Q8" s="83"/>
      <c r="R8" s="83"/>
      <c r="S8" s="190"/>
      <c r="U8" s="106">
        <f>Раздел2!D9</f>
        <v>0</v>
      </c>
      <c r="V8" s="106">
        <f>Раздел2!F9</f>
        <v>0</v>
      </c>
    </row>
    <row r="9" spans="1:22" ht="15.75" customHeight="1">
      <c r="A9" s="191"/>
      <c r="B9" s="61" t="s">
        <v>27</v>
      </c>
      <c r="C9" s="56">
        <v>3</v>
      </c>
      <c r="D9" s="87">
        <f t="shared" si="0"/>
        <v>0</v>
      </c>
      <c r="E9" s="83"/>
      <c r="F9" s="83"/>
      <c r="G9" s="83"/>
      <c r="H9" s="83"/>
      <c r="I9" s="87">
        <f t="shared" si="1"/>
        <v>0</v>
      </c>
      <c r="J9" s="83"/>
      <c r="K9" s="83"/>
      <c r="L9" s="83"/>
      <c r="M9" s="83"/>
      <c r="N9" s="87">
        <f aca="true" t="shared" si="2" ref="N9:N72">SUM(O9:R9)</f>
        <v>0</v>
      </c>
      <c r="O9" s="83"/>
      <c r="P9" s="83"/>
      <c r="Q9" s="83"/>
      <c r="R9" s="83"/>
      <c r="S9" s="190"/>
      <c r="U9" s="106">
        <f>Раздел2!D10</f>
        <v>0</v>
      </c>
      <c r="V9" s="106">
        <f>Раздел2!F10</f>
        <v>0</v>
      </c>
    </row>
    <row r="10" spans="1:22" ht="15.75" customHeight="1">
      <c r="A10" s="191"/>
      <c r="B10" s="61" t="s">
        <v>28</v>
      </c>
      <c r="C10" s="56">
        <v>4</v>
      </c>
      <c r="D10" s="87">
        <f t="shared" si="0"/>
        <v>0</v>
      </c>
      <c r="E10" s="83"/>
      <c r="F10" s="83"/>
      <c r="G10" s="83"/>
      <c r="H10" s="83"/>
      <c r="I10" s="87">
        <f t="shared" si="1"/>
        <v>0</v>
      </c>
      <c r="J10" s="83"/>
      <c r="K10" s="83"/>
      <c r="L10" s="83"/>
      <c r="M10" s="83"/>
      <c r="N10" s="87">
        <f t="shared" si="2"/>
        <v>0</v>
      </c>
      <c r="O10" s="83"/>
      <c r="P10" s="83"/>
      <c r="Q10" s="83"/>
      <c r="R10" s="83"/>
      <c r="S10" s="190"/>
      <c r="U10" s="106">
        <f>Раздел2!D11</f>
        <v>0</v>
      </c>
      <c r="V10" s="106">
        <f>Раздел2!F11</f>
        <v>0</v>
      </c>
    </row>
    <row r="11" spans="1:22" ht="15.75" customHeight="1">
      <c r="A11" s="191"/>
      <c r="B11" s="61" t="s">
        <v>29</v>
      </c>
      <c r="C11" s="56">
        <v>5</v>
      </c>
      <c r="D11" s="87">
        <f t="shared" si="0"/>
        <v>0</v>
      </c>
      <c r="E11" s="83"/>
      <c r="F11" s="83"/>
      <c r="G11" s="83"/>
      <c r="H11" s="83"/>
      <c r="I11" s="87">
        <f t="shared" si="1"/>
        <v>0</v>
      </c>
      <c r="J11" s="83"/>
      <c r="K11" s="83"/>
      <c r="L11" s="83"/>
      <c r="M11" s="83"/>
      <c r="N11" s="87">
        <f t="shared" si="2"/>
        <v>0</v>
      </c>
      <c r="O11" s="83"/>
      <c r="P11" s="83"/>
      <c r="Q11" s="83"/>
      <c r="R11" s="83"/>
      <c r="S11" s="190"/>
      <c r="U11" s="106">
        <f>Раздел2!D12</f>
        <v>0</v>
      </c>
      <c r="V11" s="106">
        <f>Раздел2!F12</f>
        <v>0</v>
      </c>
    </row>
    <row r="12" spans="1:22" ht="15.75" customHeight="1">
      <c r="A12" s="191"/>
      <c r="B12" s="61" t="s">
        <v>30</v>
      </c>
      <c r="C12" s="56">
        <v>6</v>
      </c>
      <c r="D12" s="87">
        <f t="shared" si="0"/>
        <v>0</v>
      </c>
      <c r="E12" s="83"/>
      <c r="F12" s="83"/>
      <c r="G12" s="83"/>
      <c r="H12" s="83"/>
      <c r="I12" s="87">
        <f t="shared" si="1"/>
        <v>0</v>
      </c>
      <c r="J12" s="83"/>
      <c r="K12" s="83"/>
      <c r="L12" s="83"/>
      <c r="M12" s="83"/>
      <c r="N12" s="87">
        <f t="shared" si="2"/>
        <v>0</v>
      </c>
      <c r="O12" s="83"/>
      <c r="P12" s="83"/>
      <c r="Q12" s="83"/>
      <c r="R12" s="83"/>
      <c r="S12" s="190"/>
      <c r="U12" s="106">
        <f>Раздел2!D13</f>
        <v>0</v>
      </c>
      <c r="V12" s="106">
        <f>Раздел2!F13</f>
        <v>0</v>
      </c>
    </row>
    <row r="13" spans="1:22" ht="15.75" customHeight="1">
      <c r="A13" s="191"/>
      <c r="B13" s="61" t="s">
        <v>31</v>
      </c>
      <c r="C13" s="56">
        <v>7</v>
      </c>
      <c r="D13" s="87">
        <f t="shared" si="0"/>
        <v>0</v>
      </c>
      <c r="E13" s="83"/>
      <c r="F13" s="83"/>
      <c r="G13" s="83"/>
      <c r="H13" s="83"/>
      <c r="I13" s="87">
        <f t="shared" si="1"/>
        <v>0</v>
      </c>
      <c r="J13" s="83"/>
      <c r="K13" s="83"/>
      <c r="L13" s="83"/>
      <c r="M13" s="83"/>
      <c r="N13" s="87">
        <f t="shared" si="2"/>
        <v>0</v>
      </c>
      <c r="O13" s="83"/>
      <c r="P13" s="83"/>
      <c r="Q13" s="83"/>
      <c r="R13" s="83"/>
      <c r="S13" s="190"/>
      <c r="U13" s="106">
        <f>Раздел2!D14</f>
        <v>0</v>
      </c>
      <c r="V13" s="106">
        <f>Раздел2!F14</f>
        <v>0</v>
      </c>
    </row>
    <row r="14" spans="1:22" ht="15.75" customHeight="1">
      <c r="A14" s="191"/>
      <c r="B14" s="61" t="s">
        <v>32</v>
      </c>
      <c r="C14" s="56">
        <v>8</v>
      </c>
      <c r="D14" s="87">
        <f t="shared" si="0"/>
        <v>0</v>
      </c>
      <c r="E14" s="83"/>
      <c r="F14" s="83"/>
      <c r="G14" s="83"/>
      <c r="H14" s="83"/>
      <c r="I14" s="87">
        <f t="shared" si="1"/>
        <v>0</v>
      </c>
      <c r="J14" s="83"/>
      <c r="K14" s="83"/>
      <c r="L14" s="83"/>
      <c r="M14" s="83"/>
      <c r="N14" s="87">
        <f t="shared" si="2"/>
        <v>0</v>
      </c>
      <c r="O14" s="83"/>
      <c r="P14" s="83"/>
      <c r="Q14" s="83"/>
      <c r="R14" s="83"/>
      <c r="S14" s="190"/>
      <c r="U14" s="106">
        <f>Раздел2!D15</f>
        <v>0</v>
      </c>
      <c r="V14" s="106">
        <f>Раздел2!F15</f>
        <v>0</v>
      </c>
    </row>
    <row r="15" spans="1:22" ht="15.75" customHeight="1">
      <c r="A15" s="191"/>
      <c r="B15" s="61" t="s">
        <v>33</v>
      </c>
      <c r="C15" s="56">
        <v>9</v>
      </c>
      <c r="D15" s="87">
        <f t="shared" si="0"/>
        <v>0</v>
      </c>
      <c r="E15" s="83"/>
      <c r="F15" s="83"/>
      <c r="G15" s="83"/>
      <c r="H15" s="83"/>
      <c r="I15" s="87">
        <f t="shared" si="1"/>
        <v>0</v>
      </c>
      <c r="J15" s="83"/>
      <c r="K15" s="83"/>
      <c r="L15" s="83"/>
      <c r="M15" s="83"/>
      <c r="N15" s="87">
        <f t="shared" si="2"/>
        <v>0</v>
      </c>
      <c r="O15" s="83"/>
      <c r="P15" s="83"/>
      <c r="Q15" s="83"/>
      <c r="R15" s="83"/>
      <c r="S15" s="190"/>
      <c r="U15" s="106">
        <f>Раздел2!D16</f>
        <v>0</v>
      </c>
      <c r="V15" s="106">
        <f>Раздел2!F16</f>
        <v>0</v>
      </c>
    </row>
    <row r="16" spans="1:22" ht="15.75" customHeight="1">
      <c r="A16" s="191"/>
      <c r="B16" s="61" t="s">
        <v>34</v>
      </c>
      <c r="C16" s="56">
        <v>10</v>
      </c>
      <c r="D16" s="87">
        <f t="shared" si="0"/>
        <v>0</v>
      </c>
      <c r="E16" s="83"/>
      <c r="F16" s="83"/>
      <c r="G16" s="83"/>
      <c r="H16" s="83"/>
      <c r="I16" s="87">
        <f t="shared" si="1"/>
        <v>0</v>
      </c>
      <c r="J16" s="83"/>
      <c r="K16" s="83"/>
      <c r="L16" s="83"/>
      <c r="M16" s="83"/>
      <c r="N16" s="87">
        <f t="shared" si="2"/>
        <v>0</v>
      </c>
      <c r="O16" s="83"/>
      <c r="P16" s="83"/>
      <c r="Q16" s="83"/>
      <c r="R16" s="83"/>
      <c r="S16" s="190"/>
      <c r="U16" s="106">
        <f>Раздел2!D17</f>
        <v>0</v>
      </c>
      <c r="V16" s="106">
        <f>Раздел2!F17</f>
        <v>0</v>
      </c>
    </row>
    <row r="17" spans="1:22" ht="15.75" customHeight="1">
      <c r="A17" s="191"/>
      <c r="B17" s="61" t="s">
        <v>201</v>
      </c>
      <c r="C17" s="56">
        <v>11</v>
      </c>
      <c r="D17" s="87">
        <f t="shared" si="0"/>
        <v>0</v>
      </c>
      <c r="E17" s="93">
        <f>SUM(E18:E19)</f>
        <v>0</v>
      </c>
      <c r="F17" s="93">
        <f>SUM(F18:F19)</f>
        <v>0</v>
      </c>
      <c r="G17" s="93">
        <f>SUM(G18:G19)</f>
        <v>0</v>
      </c>
      <c r="H17" s="93">
        <f>SUM(H18:H19)</f>
        <v>0</v>
      </c>
      <c r="I17" s="87">
        <f t="shared" si="1"/>
        <v>0</v>
      </c>
      <c r="J17" s="93">
        <f>SUM(J18:J19)</f>
        <v>0</v>
      </c>
      <c r="K17" s="93">
        <f>SUM(K18:K19)</f>
        <v>0</v>
      </c>
      <c r="L17" s="93">
        <f>SUM(L18:L19)</f>
        <v>0</v>
      </c>
      <c r="M17" s="93">
        <f>SUM(M18:M19)</f>
        <v>0</v>
      </c>
      <c r="N17" s="87">
        <f t="shared" si="2"/>
        <v>0</v>
      </c>
      <c r="O17" s="93">
        <f>SUM(O18:O19)</f>
        <v>0</v>
      </c>
      <c r="P17" s="93">
        <f>SUM(P18:P19)</f>
        <v>0</v>
      </c>
      <c r="Q17" s="93">
        <f>SUM(Q18:Q19)</f>
        <v>0</v>
      </c>
      <c r="R17" s="93">
        <f>SUM(R18:R19)</f>
        <v>0</v>
      </c>
      <c r="S17" s="190"/>
      <c r="U17" s="106">
        <f>Раздел2!D18</f>
        <v>0</v>
      </c>
      <c r="V17" s="106">
        <f>Раздел2!F18</f>
        <v>0</v>
      </c>
    </row>
    <row r="18" spans="1:22" ht="15.75" customHeight="1">
      <c r="A18" s="191"/>
      <c r="B18" s="61" t="s">
        <v>405</v>
      </c>
      <c r="C18" s="56">
        <v>12</v>
      </c>
      <c r="D18" s="87">
        <f t="shared" si="0"/>
        <v>0</v>
      </c>
      <c r="E18" s="83"/>
      <c r="F18" s="83"/>
      <c r="G18" s="83"/>
      <c r="H18" s="83"/>
      <c r="I18" s="87">
        <f t="shared" si="1"/>
        <v>0</v>
      </c>
      <c r="J18" s="83"/>
      <c r="K18" s="83"/>
      <c r="L18" s="83"/>
      <c r="M18" s="83"/>
      <c r="N18" s="87">
        <f t="shared" si="2"/>
        <v>0</v>
      </c>
      <c r="O18" s="83"/>
      <c r="P18" s="83"/>
      <c r="Q18" s="83"/>
      <c r="R18" s="83"/>
      <c r="S18" s="190"/>
      <c r="U18" s="106">
        <f>Раздел2!D19</f>
        <v>0</v>
      </c>
      <c r="V18" s="106">
        <f>Раздел2!F19</f>
        <v>0</v>
      </c>
    </row>
    <row r="19" spans="1:22" ht="15.75" customHeight="1">
      <c r="A19" s="191"/>
      <c r="B19" s="61" t="s">
        <v>406</v>
      </c>
      <c r="C19" s="56">
        <v>13</v>
      </c>
      <c r="D19" s="87">
        <f t="shared" si="0"/>
        <v>0</v>
      </c>
      <c r="E19" s="83"/>
      <c r="F19" s="83"/>
      <c r="G19" s="83"/>
      <c r="H19" s="83"/>
      <c r="I19" s="87">
        <f t="shared" si="1"/>
        <v>0</v>
      </c>
      <c r="J19" s="83"/>
      <c r="K19" s="83"/>
      <c r="L19" s="83"/>
      <c r="M19" s="83"/>
      <c r="N19" s="87">
        <f t="shared" si="2"/>
        <v>0</v>
      </c>
      <c r="O19" s="83"/>
      <c r="P19" s="83"/>
      <c r="Q19" s="83"/>
      <c r="R19" s="83"/>
      <c r="S19" s="190"/>
      <c r="U19" s="106">
        <f>Раздел2!D20</f>
        <v>0</v>
      </c>
      <c r="V19" s="106">
        <f>Раздел2!F20</f>
        <v>0</v>
      </c>
    </row>
    <row r="20" spans="1:22" ht="15.75" customHeight="1">
      <c r="A20" s="191"/>
      <c r="B20" s="61" t="s">
        <v>35</v>
      </c>
      <c r="C20" s="56">
        <v>14</v>
      </c>
      <c r="D20" s="87">
        <f t="shared" si="0"/>
        <v>0</v>
      </c>
      <c r="E20" s="83"/>
      <c r="F20" s="83"/>
      <c r="G20" s="83"/>
      <c r="H20" s="83"/>
      <c r="I20" s="87">
        <f t="shared" si="1"/>
        <v>0</v>
      </c>
      <c r="J20" s="83"/>
      <c r="K20" s="83"/>
      <c r="L20" s="83"/>
      <c r="M20" s="83"/>
      <c r="N20" s="87">
        <f t="shared" si="2"/>
        <v>0</v>
      </c>
      <c r="O20" s="83"/>
      <c r="P20" s="83"/>
      <c r="Q20" s="83"/>
      <c r="R20" s="83"/>
      <c r="S20" s="190"/>
      <c r="U20" s="106">
        <f>Раздел2!D21</f>
        <v>0</v>
      </c>
      <c r="V20" s="106">
        <f>Раздел2!F21</f>
        <v>0</v>
      </c>
    </row>
    <row r="21" spans="1:22" ht="15.75" customHeight="1">
      <c r="A21" s="191"/>
      <c r="B21" s="61" t="s">
        <v>36</v>
      </c>
      <c r="C21" s="56">
        <v>15</v>
      </c>
      <c r="D21" s="87">
        <f t="shared" si="0"/>
        <v>24</v>
      </c>
      <c r="E21" s="83">
        <v>15</v>
      </c>
      <c r="F21" s="83">
        <v>9</v>
      </c>
      <c r="G21" s="83"/>
      <c r="H21" s="83"/>
      <c r="I21" s="87">
        <f t="shared" si="1"/>
        <v>24</v>
      </c>
      <c r="J21" s="83">
        <v>15</v>
      </c>
      <c r="K21" s="83">
        <v>9</v>
      </c>
      <c r="L21" s="83"/>
      <c r="M21" s="83"/>
      <c r="N21" s="87">
        <f t="shared" si="2"/>
        <v>0</v>
      </c>
      <c r="O21" s="83"/>
      <c r="P21" s="83"/>
      <c r="Q21" s="83"/>
      <c r="R21" s="83"/>
      <c r="S21" s="190"/>
      <c r="U21" s="106">
        <f>Раздел2!D22</f>
        <v>1</v>
      </c>
      <c r="V21" s="106">
        <f>Раздел2!F22</f>
        <v>24</v>
      </c>
    </row>
    <row r="22" spans="1:22" ht="15.75" customHeight="1">
      <c r="A22" s="191"/>
      <c r="B22" s="61" t="s">
        <v>37</v>
      </c>
      <c r="C22" s="56">
        <v>16</v>
      </c>
      <c r="D22" s="87">
        <f t="shared" si="0"/>
        <v>0</v>
      </c>
      <c r="E22" s="83"/>
      <c r="F22" s="83"/>
      <c r="G22" s="83"/>
      <c r="H22" s="83"/>
      <c r="I22" s="87">
        <f t="shared" si="1"/>
        <v>0</v>
      </c>
      <c r="J22" s="83"/>
      <c r="K22" s="83"/>
      <c r="L22" s="83"/>
      <c r="M22" s="83"/>
      <c r="N22" s="87">
        <f t="shared" si="2"/>
        <v>0</v>
      </c>
      <c r="O22" s="83"/>
      <c r="P22" s="83"/>
      <c r="Q22" s="83"/>
      <c r="R22" s="83"/>
      <c r="S22" s="190"/>
      <c r="U22" s="106">
        <f>Раздел2!D23</f>
        <v>0</v>
      </c>
      <c r="V22" s="106">
        <f>Раздел2!F23</f>
        <v>0</v>
      </c>
    </row>
    <row r="23" spans="1:22" ht="15.75" customHeight="1">
      <c r="A23" s="191"/>
      <c r="B23" s="61" t="s">
        <v>38</v>
      </c>
      <c r="C23" s="56">
        <v>17</v>
      </c>
      <c r="D23" s="87">
        <f t="shared" si="0"/>
        <v>0</v>
      </c>
      <c r="E23" s="83"/>
      <c r="F23" s="83"/>
      <c r="G23" s="83"/>
      <c r="H23" s="83"/>
      <c r="I23" s="87">
        <f t="shared" si="1"/>
        <v>0</v>
      </c>
      <c r="J23" s="83"/>
      <c r="K23" s="83"/>
      <c r="L23" s="83"/>
      <c r="M23" s="83"/>
      <c r="N23" s="87">
        <f t="shared" si="2"/>
        <v>0</v>
      </c>
      <c r="O23" s="83"/>
      <c r="P23" s="83"/>
      <c r="Q23" s="83"/>
      <c r="R23" s="83"/>
      <c r="S23" s="190"/>
      <c r="U23" s="106">
        <f>Раздел2!D24</f>
        <v>0</v>
      </c>
      <c r="V23" s="106">
        <f>Раздел2!F24</f>
        <v>0</v>
      </c>
    </row>
    <row r="24" spans="1:22" ht="15.75" customHeight="1">
      <c r="A24" s="191"/>
      <c r="B24" s="61" t="s">
        <v>147</v>
      </c>
      <c r="C24" s="56">
        <v>18</v>
      </c>
      <c r="D24" s="87">
        <f t="shared" si="0"/>
        <v>0</v>
      </c>
      <c r="E24" s="83"/>
      <c r="F24" s="83"/>
      <c r="G24" s="83"/>
      <c r="H24" s="83"/>
      <c r="I24" s="87">
        <f t="shared" si="1"/>
        <v>0</v>
      </c>
      <c r="J24" s="83"/>
      <c r="K24" s="83"/>
      <c r="L24" s="83"/>
      <c r="M24" s="83"/>
      <c r="N24" s="87">
        <f t="shared" si="2"/>
        <v>0</v>
      </c>
      <c r="O24" s="83"/>
      <c r="P24" s="83"/>
      <c r="Q24" s="83"/>
      <c r="R24" s="83"/>
      <c r="S24" s="190"/>
      <c r="U24" s="106">
        <f>Раздел2!D25</f>
        <v>0</v>
      </c>
      <c r="V24" s="106">
        <f>Раздел2!F25</f>
        <v>0</v>
      </c>
    </row>
    <row r="25" spans="1:22" ht="15.75" customHeight="1">
      <c r="A25" s="191"/>
      <c r="B25" s="61" t="s">
        <v>211</v>
      </c>
      <c r="C25" s="56">
        <v>19</v>
      </c>
      <c r="D25" s="87">
        <f t="shared" si="0"/>
        <v>0</v>
      </c>
      <c r="E25" s="83"/>
      <c r="F25" s="83"/>
      <c r="G25" s="83"/>
      <c r="H25" s="83"/>
      <c r="I25" s="87">
        <f t="shared" si="1"/>
        <v>0</v>
      </c>
      <c r="J25" s="83"/>
      <c r="K25" s="83"/>
      <c r="L25" s="83"/>
      <c r="M25" s="83"/>
      <c r="N25" s="87">
        <f t="shared" si="2"/>
        <v>0</v>
      </c>
      <c r="O25" s="83"/>
      <c r="P25" s="83"/>
      <c r="Q25" s="83"/>
      <c r="R25" s="83"/>
      <c r="S25" s="190"/>
      <c r="U25" s="106">
        <f>Раздел2!D26</f>
        <v>0</v>
      </c>
      <c r="V25" s="106">
        <f>Раздел2!F26</f>
        <v>0</v>
      </c>
    </row>
    <row r="26" spans="1:22" ht="15.75" customHeight="1">
      <c r="A26" s="191"/>
      <c r="B26" s="61" t="s">
        <v>202</v>
      </c>
      <c r="C26" s="56">
        <v>20</v>
      </c>
      <c r="D26" s="87">
        <f t="shared" si="0"/>
        <v>0</v>
      </c>
      <c r="E26" s="83"/>
      <c r="F26" s="83"/>
      <c r="G26" s="83"/>
      <c r="H26" s="83"/>
      <c r="I26" s="87">
        <f t="shared" si="1"/>
        <v>0</v>
      </c>
      <c r="J26" s="83"/>
      <c r="K26" s="83"/>
      <c r="L26" s="83"/>
      <c r="M26" s="83"/>
      <c r="N26" s="87">
        <f t="shared" si="2"/>
        <v>0</v>
      </c>
      <c r="O26" s="83"/>
      <c r="P26" s="83"/>
      <c r="Q26" s="83"/>
      <c r="R26" s="83"/>
      <c r="S26" s="190"/>
      <c r="U26" s="106">
        <f>Раздел2!D27</f>
        <v>0</v>
      </c>
      <c r="V26" s="106">
        <f>Раздел2!F27</f>
        <v>0</v>
      </c>
    </row>
    <row r="27" spans="1:22" ht="15.75" customHeight="1">
      <c r="A27" s="191"/>
      <c r="B27" s="61" t="s">
        <v>203</v>
      </c>
      <c r="C27" s="56">
        <v>21</v>
      </c>
      <c r="D27" s="87">
        <f t="shared" si="0"/>
        <v>0</v>
      </c>
      <c r="E27" s="83"/>
      <c r="F27" s="83"/>
      <c r="G27" s="83"/>
      <c r="H27" s="83"/>
      <c r="I27" s="87">
        <f t="shared" si="1"/>
        <v>0</v>
      </c>
      <c r="J27" s="83"/>
      <c r="K27" s="83"/>
      <c r="L27" s="83"/>
      <c r="M27" s="83"/>
      <c r="N27" s="87">
        <f t="shared" si="2"/>
        <v>0</v>
      </c>
      <c r="O27" s="83"/>
      <c r="P27" s="83"/>
      <c r="Q27" s="83"/>
      <c r="R27" s="83"/>
      <c r="S27" s="190"/>
      <c r="U27" s="106">
        <f>Раздел2!D28</f>
        <v>0</v>
      </c>
      <c r="V27" s="106">
        <f>Раздел2!F28</f>
        <v>0</v>
      </c>
    </row>
    <row r="28" spans="1:22" ht="15.75" customHeight="1">
      <c r="A28" s="191"/>
      <c r="B28" s="61" t="s">
        <v>39</v>
      </c>
      <c r="C28" s="56">
        <v>22</v>
      </c>
      <c r="D28" s="87">
        <f t="shared" si="0"/>
        <v>0</v>
      </c>
      <c r="E28" s="83"/>
      <c r="F28" s="83"/>
      <c r="G28" s="83"/>
      <c r="H28" s="83"/>
      <c r="I28" s="87">
        <f t="shared" si="1"/>
        <v>0</v>
      </c>
      <c r="J28" s="83"/>
      <c r="K28" s="83"/>
      <c r="L28" s="83"/>
      <c r="M28" s="83"/>
      <c r="N28" s="87">
        <f t="shared" si="2"/>
        <v>0</v>
      </c>
      <c r="O28" s="83"/>
      <c r="P28" s="83"/>
      <c r="Q28" s="83"/>
      <c r="R28" s="83"/>
      <c r="S28" s="190"/>
      <c r="U28" s="106">
        <f>Раздел2!D29</f>
        <v>0</v>
      </c>
      <c r="V28" s="106">
        <f>Раздел2!F29</f>
        <v>0</v>
      </c>
    </row>
    <row r="29" spans="1:22" ht="15.75" customHeight="1">
      <c r="A29" s="191"/>
      <c r="B29" s="61" t="s">
        <v>40</v>
      </c>
      <c r="C29" s="56">
        <v>23</v>
      </c>
      <c r="D29" s="87">
        <f t="shared" si="0"/>
        <v>0</v>
      </c>
      <c r="E29" s="83"/>
      <c r="F29" s="83"/>
      <c r="G29" s="83"/>
      <c r="H29" s="83"/>
      <c r="I29" s="87">
        <f t="shared" si="1"/>
        <v>0</v>
      </c>
      <c r="J29" s="83"/>
      <c r="K29" s="83"/>
      <c r="L29" s="83"/>
      <c r="M29" s="83"/>
      <c r="N29" s="87">
        <f t="shared" si="2"/>
        <v>0</v>
      </c>
      <c r="O29" s="83"/>
      <c r="P29" s="83"/>
      <c r="Q29" s="83"/>
      <c r="R29" s="83"/>
      <c r="S29" s="190"/>
      <c r="U29" s="106">
        <f>Раздел2!D30</f>
        <v>0</v>
      </c>
      <c r="V29" s="106">
        <f>Раздел2!F30</f>
        <v>0</v>
      </c>
    </row>
    <row r="30" spans="1:22" ht="25.5" customHeight="1">
      <c r="A30" s="191"/>
      <c r="B30" s="61" t="s">
        <v>212</v>
      </c>
      <c r="C30" s="56">
        <v>24</v>
      </c>
      <c r="D30" s="87">
        <f t="shared" si="0"/>
        <v>43</v>
      </c>
      <c r="E30" s="93">
        <f>SUM(E31:E32)</f>
        <v>12</v>
      </c>
      <c r="F30" s="93">
        <f>SUM(F31:F32)</f>
        <v>31</v>
      </c>
      <c r="G30" s="93">
        <f>SUM(G31:G32)</f>
        <v>0</v>
      </c>
      <c r="H30" s="93">
        <f>SUM(H31:H32)</f>
        <v>0</v>
      </c>
      <c r="I30" s="87">
        <f t="shared" si="1"/>
        <v>43</v>
      </c>
      <c r="J30" s="93">
        <f>SUM(J31:J32)</f>
        <v>12</v>
      </c>
      <c r="K30" s="93">
        <f>SUM(K31:K32)</f>
        <v>31</v>
      </c>
      <c r="L30" s="93">
        <f>SUM(L31:L32)</f>
        <v>0</v>
      </c>
      <c r="M30" s="93">
        <f>SUM(M31:M32)</f>
        <v>0</v>
      </c>
      <c r="N30" s="87">
        <f t="shared" si="2"/>
        <v>0</v>
      </c>
      <c r="O30" s="93">
        <f>SUM(O31:O32)</f>
        <v>0</v>
      </c>
      <c r="P30" s="93">
        <f>SUM(P31:P32)</f>
        <v>0</v>
      </c>
      <c r="Q30" s="93">
        <f>SUM(Q31:Q32)</f>
        <v>0</v>
      </c>
      <c r="R30" s="93">
        <f>SUM(R31:R32)</f>
        <v>0</v>
      </c>
      <c r="S30" s="190"/>
      <c r="U30" s="106">
        <f>Раздел2!D31</f>
        <v>1</v>
      </c>
      <c r="V30" s="106">
        <f>Раздел2!F31</f>
        <v>43</v>
      </c>
    </row>
    <row r="31" spans="1:22" ht="15.75" customHeight="1">
      <c r="A31" s="191"/>
      <c r="B31" s="61" t="s">
        <v>407</v>
      </c>
      <c r="C31" s="56">
        <v>25</v>
      </c>
      <c r="D31" s="87">
        <f t="shared" si="0"/>
        <v>43</v>
      </c>
      <c r="E31" s="83">
        <v>12</v>
      </c>
      <c r="F31" s="83">
        <v>31</v>
      </c>
      <c r="G31" s="83"/>
      <c r="H31" s="83"/>
      <c r="I31" s="87">
        <f t="shared" si="1"/>
        <v>43</v>
      </c>
      <c r="J31" s="83">
        <v>12</v>
      </c>
      <c r="K31" s="83">
        <v>31</v>
      </c>
      <c r="L31" s="83"/>
      <c r="M31" s="83"/>
      <c r="N31" s="87">
        <f t="shared" si="2"/>
        <v>0</v>
      </c>
      <c r="O31" s="83"/>
      <c r="P31" s="83"/>
      <c r="Q31" s="83"/>
      <c r="R31" s="83"/>
      <c r="S31" s="190"/>
      <c r="U31" s="106">
        <f>Раздел2!D32</f>
        <v>1</v>
      </c>
      <c r="V31" s="106">
        <f>Раздел2!F32</f>
        <v>43</v>
      </c>
    </row>
    <row r="32" spans="1:22" ht="15.75" customHeight="1">
      <c r="A32" s="191"/>
      <c r="B32" s="61" t="s">
        <v>409</v>
      </c>
      <c r="C32" s="56">
        <v>26</v>
      </c>
      <c r="D32" s="87">
        <f t="shared" si="0"/>
        <v>0</v>
      </c>
      <c r="E32" s="83"/>
      <c r="F32" s="83"/>
      <c r="G32" s="83"/>
      <c r="H32" s="83"/>
      <c r="I32" s="87">
        <f t="shared" si="1"/>
        <v>0</v>
      </c>
      <c r="J32" s="83"/>
      <c r="K32" s="83"/>
      <c r="L32" s="83"/>
      <c r="M32" s="83"/>
      <c r="N32" s="87">
        <f t="shared" si="2"/>
        <v>0</v>
      </c>
      <c r="O32" s="83"/>
      <c r="P32" s="83"/>
      <c r="Q32" s="83"/>
      <c r="R32" s="83"/>
      <c r="S32" s="190"/>
      <c r="U32" s="106">
        <f>Раздел2!D33</f>
        <v>0</v>
      </c>
      <c r="V32" s="106">
        <f>Раздел2!F33</f>
        <v>0</v>
      </c>
    </row>
    <row r="33" spans="1:22" ht="15.75" customHeight="1">
      <c r="A33" s="191"/>
      <c r="B33" s="61" t="s">
        <v>213</v>
      </c>
      <c r="C33" s="56">
        <v>27</v>
      </c>
      <c r="D33" s="87">
        <f t="shared" si="0"/>
        <v>0</v>
      </c>
      <c r="E33" s="83"/>
      <c r="F33" s="83"/>
      <c r="G33" s="83"/>
      <c r="H33" s="83"/>
      <c r="I33" s="87">
        <f t="shared" si="1"/>
        <v>0</v>
      </c>
      <c r="J33" s="83"/>
      <c r="K33" s="83"/>
      <c r="L33" s="83"/>
      <c r="M33" s="83"/>
      <c r="N33" s="87">
        <f t="shared" si="2"/>
        <v>0</v>
      </c>
      <c r="O33" s="83"/>
      <c r="P33" s="83"/>
      <c r="Q33" s="83"/>
      <c r="R33" s="83"/>
      <c r="S33" s="190"/>
      <c r="U33" s="106">
        <f>Раздел2!D34</f>
        <v>0</v>
      </c>
      <c r="V33" s="106">
        <f>Раздел2!F34</f>
        <v>0</v>
      </c>
    </row>
    <row r="34" spans="1:22" ht="15.75" customHeight="1">
      <c r="A34" s="191"/>
      <c r="B34" s="61" t="s">
        <v>42</v>
      </c>
      <c r="C34" s="56">
        <v>28</v>
      </c>
      <c r="D34" s="87">
        <f t="shared" si="0"/>
        <v>44</v>
      </c>
      <c r="E34" s="83">
        <v>21</v>
      </c>
      <c r="F34" s="83">
        <v>23</v>
      </c>
      <c r="G34" s="83"/>
      <c r="H34" s="83"/>
      <c r="I34" s="87">
        <f t="shared" si="1"/>
        <v>44</v>
      </c>
      <c r="J34" s="83">
        <v>21</v>
      </c>
      <c r="K34" s="83">
        <v>23</v>
      </c>
      <c r="L34" s="83"/>
      <c r="M34" s="83"/>
      <c r="N34" s="87">
        <f t="shared" si="2"/>
        <v>0</v>
      </c>
      <c r="O34" s="83"/>
      <c r="P34" s="83"/>
      <c r="Q34" s="83"/>
      <c r="R34" s="83"/>
      <c r="S34" s="190"/>
      <c r="U34" s="106">
        <f>Раздел2!D35</f>
        <v>1</v>
      </c>
      <c r="V34" s="106">
        <f>Раздел2!F35</f>
        <v>77</v>
      </c>
    </row>
    <row r="35" spans="1:22" ht="15.75" customHeight="1">
      <c r="A35" s="191"/>
      <c r="B35" s="61" t="s">
        <v>43</v>
      </c>
      <c r="C35" s="56">
        <v>29</v>
      </c>
      <c r="D35" s="87">
        <f t="shared" si="0"/>
        <v>0</v>
      </c>
      <c r="E35" s="83"/>
      <c r="F35" s="83"/>
      <c r="G35" s="83"/>
      <c r="H35" s="83"/>
      <c r="I35" s="87">
        <f t="shared" si="1"/>
        <v>0</v>
      </c>
      <c r="J35" s="83"/>
      <c r="K35" s="83"/>
      <c r="L35" s="83"/>
      <c r="M35" s="83"/>
      <c r="N35" s="87">
        <f t="shared" si="2"/>
        <v>0</v>
      </c>
      <c r="O35" s="83"/>
      <c r="P35" s="83"/>
      <c r="Q35" s="83"/>
      <c r="R35" s="83"/>
      <c r="S35" s="190"/>
      <c r="U35" s="106">
        <f>Раздел2!D36</f>
        <v>0</v>
      </c>
      <c r="V35" s="106">
        <f>Раздел2!F36</f>
        <v>0</v>
      </c>
    </row>
    <row r="36" spans="1:22" ht="15.75" customHeight="1">
      <c r="A36" s="191"/>
      <c r="B36" s="61" t="s">
        <v>44</v>
      </c>
      <c r="C36" s="56">
        <v>30</v>
      </c>
      <c r="D36" s="87">
        <f t="shared" si="0"/>
        <v>0</v>
      </c>
      <c r="E36" s="83"/>
      <c r="F36" s="83"/>
      <c r="G36" s="83"/>
      <c r="H36" s="83"/>
      <c r="I36" s="87">
        <f t="shared" si="1"/>
        <v>0</v>
      </c>
      <c r="J36" s="83"/>
      <c r="K36" s="83"/>
      <c r="L36" s="83"/>
      <c r="M36" s="83"/>
      <c r="N36" s="87">
        <f t="shared" si="2"/>
        <v>0</v>
      </c>
      <c r="O36" s="83"/>
      <c r="P36" s="83"/>
      <c r="Q36" s="83"/>
      <c r="R36" s="83"/>
      <c r="S36" s="190"/>
      <c r="U36" s="106">
        <f>Раздел2!D37</f>
        <v>0</v>
      </c>
      <c r="V36" s="106">
        <f>Раздел2!F37</f>
        <v>0</v>
      </c>
    </row>
    <row r="37" spans="1:22" ht="15.75" customHeight="1">
      <c r="A37" s="191"/>
      <c r="B37" s="61" t="s">
        <v>45</v>
      </c>
      <c r="C37" s="56">
        <v>31</v>
      </c>
      <c r="D37" s="87">
        <f t="shared" si="0"/>
        <v>0</v>
      </c>
      <c r="E37" s="83"/>
      <c r="F37" s="83"/>
      <c r="G37" s="83"/>
      <c r="H37" s="83"/>
      <c r="I37" s="87">
        <f t="shared" si="1"/>
        <v>0</v>
      </c>
      <c r="J37" s="83"/>
      <c r="K37" s="83"/>
      <c r="L37" s="83"/>
      <c r="M37" s="83"/>
      <c r="N37" s="87">
        <f t="shared" si="2"/>
        <v>0</v>
      </c>
      <c r="O37" s="83"/>
      <c r="P37" s="83"/>
      <c r="Q37" s="83"/>
      <c r="R37" s="83"/>
      <c r="S37" s="190"/>
      <c r="U37" s="106">
        <f>Раздел2!D38</f>
        <v>0</v>
      </c>
      <c r="V37" s="106">
        <f>Раздел2!F38</f>
        <v>0</v>
      </c>
    </row>
    <row r="38" spans="1:22" ht="15.75" customHeight="1">
      <c r="A38" s="191"/>
      <c r="B38" s="61" t="s">
        <v>46</v>
      </c>
      <c r="C38" s="56">
        <v>32</v>
      </c>
      <c r="D38" s="87">
        <f t="shared" si="0"/>
        <v>0</v>
      </c>
      <c r="E38" s="83"/>
      <c r="F38" s="83"/>
      <c r="G38" s="83"/>
      <c r="H38" s="83"/>
      <c r="I38" s="87">
        <f t="shared" si="1"/>
        <v>0</v>
      </c>
      <c r="J38" s="83"/>
      <c r="K38" s="83"/>
      <c r="L38" s="83"/>
      <c r="M38" s="83"/>
      <c r="N38" s="87">
        <f t="shared" si="2"/>
        <v>0</v>
      </c>
      <c r="O38" s="83"/>
      <c r="P38" s="83"/>
      <c r="Q38" s="83"/>
      <c r="R38" s="83"/>
      <c r="S38" s="190"/>
      <c r="U38" s="106">
        <f>Раздел2!D39</f>
        <v>0</v>
      </c>
      <c r="V38" s="106">
        <f>Раздел2!F39</f>
        <v>0</v>
      </c>
    </row>
    <row r="39" spans="1:22" ht="15.75" customHeight="1">
      <c r="A39" s="191"/>
      <c r="B39" s="61" t="s">
        <v>47</v>
      </c>
      <c r="C39" s="56">
        <v>33</v>
      </c>
      <c r="D39" s="87">
        <f t="shared" si="0"/>
        <v>0</v>
      </c>
      <c r="E39" s="83"/>
      <c r="F39" s="83"/>
      <c r="G39" s="83"/>
      <c r="H39" s="83"/>
      <c r="I39" s="87">
        <f t="shared" si="1"/>
        <v>0</v>
      </c>
      <c r="J39" s="83"/>
      <c r="K39" s="83"/>
      <c r="L39" s="83"/>
      <c r="M39" s="83"/>
      <c r="N39" s="87">
        <f t="shared" si="2"/>
        <v>0</v>
      </c>
      <c r="O39" s="83"/>
      <c r="P39" s="83"/>
      <c r="Q39" s="83"/>
      <c r="R39" s="83"/>
      <c r="S39" s="190"/>
      <c r="U39" s="106">
        <f>Раздел2!D40</f>
        <v>0</v>
      </c>
      <c r="V39" s="106">
        <f>Раздел2!F40</f>
        <v>0</v>
      </c>
    </row>
    <row r="40" spans="1:22" ht="15.75" customHeight="1">
      <c r="A40" s="191"/>
      <c r="B40" s="61" t="s">
        <v>48</v>
      </c>
      <c r="C40" s="56">
        <v>34</v>
      </c>
      <c r="D40" s="87">
        <f t="shared" si="0"/>
        <v>0</v>
      </c>
      <c r="E40" s="83"/>
      <c r="F40" s="83"/>
      <c r="G40" s="83"/>
      <c r="H40" s="83"/>
      <c r="I40" s="87">
        <f t="shared" si="1"/>
        <v>0</v>
      </c>
      <c r="J40" s="83"/>
      <c r="K40" s="83"/>
      <c r="L40" s="83"/>
      <c r="M40" s="83"/>
      <c r="N40" s="87">
        <f t="shared" si="2"/>
        <v>0</v>
      </c>
      <c r="O40" s="83"/>
      <c r="P40" s="83"/>
      <c r="Q40" s="83"/>
      <c r="R40" s="83"/>
      <c r="S40" s="190"/>
      <c r="U40" s="106">
        <f>Раздел2!D41</f>
        <v>0</v>
      </c>
      <c r="V40" s="106">
        <f>Раздел2!F41</f>
        <v>0</v>
      </c>
    </row>
    <row r="41" spans="1:22" ht="15.75" customHeight="1">
      <c r="A41" s="191"/>
      <c r="B41" s="61" t="s">
        <v>49</v>
      </c>
      <c r="C41" s="56">
        <v>35</v>
      </c>
      <c r="D41" s="87">
        <f t="shared" si="0"/>
        <v>0</v>
      </c>
      <c r="E41" s="83"/>
      <c r="F41" s="83"/>
      <c r="G41" s="83"/>
      <c r="H41" s="83"/>
      <c r="I41" s="87">
        <f t="shared" si="1"/>
        <v>0</v>
      </c>
      <c r="J41" s="83"/>
      <c r="K41" s="83"/>
      <c r="L41" s="83"/>
      <c r="M41" s="83"/>
      <c r="N41" s="87">
        <f t="shared" si="2"/>
        <v>0</v>
      </c>
      <c r="O41" s="83"/>
      <c r="P41" s="83"/>
      <c r="Q41" s="83"/>
      <c r="R41" s="83"/>
      <c r="S41" s="190"/>
      <c r="U41" s="106">
        <f>Раздел2!D42</f>
        <v>0</v>
      </c>
      <c r="V41" s="106">
        <f>Раздел2!F42</f>
        <v>0</v>
      </c>
    </row>
    <row r="42" spans="1:22" ht="15.75" customHeight="1">
      <c r="A42" s="191"/>
      <c r="B42" s="61" t="s">
        <v>204</v>
      </c>
      <c r="C42" s="56">
        <v>36</v>
      </c>
      <c r="D42" s="87">
        <f t="shared" si="0"/>
        <v>0</v>
      </c>
      <c r="E42" s="109"/>
      <c r="F42" s="109"/>
      <c r="G42" s="109"/>
      <c r="H42" s="109"/>
      <c r="I42" s="87">
        <f t="shared" si="1"/>
        <v>0</v>
      </c>
      <c r="J42" s="109"/>
      <c r="K42" s="109"/>
      <c r="L42" s="109"/>
      <c r="M42" s="109"/>
      <c r="N42" s="87">
        <f t="shared" si="2"/>
        <v>0</v>
      </c>
      <c r="O42" s="109"/>
      <c r="P42" s="109"/>
      <c r="Q42" s="109"/>
      <c r="R42" s="109"/>
      <c r="S42" s="190"/>
      <c r="U42" s="106">
        <f>Раздел2!D43</f>
        <v>0</v>
      </c>
      <c r="V42" s="106">
        <f>Раздел2!F43</f>
        <v>0</v>
      </c>
    </row>
    <row r="43" spans="1:22" ht="15.75" customHeight="1">
      <c r="A43" s="191"/>
      <c r="B43" s="62" t="s">
        <v>25</v>
      </c>
      <c r="C43" s="56">
        <v>37</v>
      </c>
      <c r="D43" s="87">
        <f t="shared" si="0"/>
        <v>0</v>
      </c>
      <c r="E43" s="83"/>
      <c r="F43" s="83"/>
      <c r="G43" s="83"/>
      <c r="H43" s="83"/>
      <c r="I43" s="87">
        <f t="shared" si="1"/>
        <v>0</v>
      </c>
      <c r="J43" s="83"/>
      <c r="K43" s="83"/>
      <c r="L43" s="83"/>
      <c r="M43" s="83"/>
      <c r="N43" s="87">
        <f t="shared" si="2"/>
        <v>0</v>
      </c>
      <c r="O43" s="83"/>
      <c r="P43" s="83"/>
      <c r="Q43" s="83"/>
      <c r="R43" s="83"/>
      <c r="S43" s="190"/>
      <c r="U43" s="106">
        <f>Раздел2!D44</f>
        <v>0</v>
      </c>
      <c r="V43" s="106">
        <f>Раздел2!F44</f>
        <v>0</v>
      </c>
    </row>
    <row r="44" spans="1:22" ht="15.75" customHeight="1">
      <c r="A44" s="191"/>
      <c r="B44" s="61" t="s">
        <v>51</v>
      </c>
      <c r="C44" s="56">
        <v>38</v>
      </c>
      <c r="D44" s="87">
        <f t="shared" si="0"/>
        <v>0</v>
      </c>
      <c r="E44" s="83"/>
      <c r="F44" s="83"/>
      <c r="G44" s="83"/>
      <c r="H44" s="83"/>
      <c r="I44" s="87">
        <f t="shared" si="1"/>
        <v>0</v>
      </c>
      <c r="J44" s="83"/>
      <c r="K44" s="83"/>
      <c r="L44" s="83"/>
      <c r="M44" s="83"/>
      <c r="N44" s="87">
        <f t="shared" si="2"/>
        <v>0</v>
      </c>
      <c r="O44" s="83"/>
      <c r="P44" s="83"/>
      <c r="Q44" s="83"/>
      <c r="R44" s="83"/>
      <c r="S44" s="190"/>
      <c r="U44" s="106">
        <f>Раздел2!D45</f>
        <v>0</v>
      </c>
      <c r="V44" s="106">
        <f>Раздел2!F45</f>
        <v>0</v>
      </c>
    </row>
    <row r="45" spans="1:22" ht="15.75" customHeight="1">
      <c r="A45" s="191"/>
      <c r="B45" s="61" t="s">
        <v>205</v>
      </c>
      <c r="C45" s="56">
        <v>39</v>
      </c>
      <c r="D45" s="87">
        <f t="shared" si="0"/>
        <v>0</v>
      </c>
      <c r="E45" s="83"/>
      <c r="F45" s="83"/>
      <c r="G45" s="83"/>
      <c r="H45" s="83"/>
      <c r="I45" s="87">
        <f t="shared" si="1"/>
        <v>0</v>
      </c>
      <c r="J45" s="83"/>
      <c r="K45" s="83"/>
      <c r="L45" s="83"/>
      <c r="M45" s="83"/>
      <c r="N45" s="87">
        <f t="shared" si="2"/>
        <v>0</v>
      </c>
      <c r="O45" s="83"/>
      <c r="P45" s="83"/>
      <c r="Q45" s="83"/>
      <c r="R45" s="83"/>
      <c r="S45" s="190"/>
      <c r="U45" s="106">
        <f>Раздел2!D46</f>
        <v>0</v>
      </c>
      <c r="V45" s="106">
        <f>Раздел2!F46</f>
        <v>0</v>
      </c>
    </row>
    <row r="46" spans="1:22" ht="15.75" customHeight="1">
      <c r="A46" s="191"/>
      <c r="B46" s="61" t="s">
        <v>52</v>
      </c>
      <c r="C46" s="56">
        <v>40</v>
      </c>
      <c r="D46" s="87">
        <f t="shared" si="0"/>
        <v>26</v>
      </c>
      <c r="E46" s="83">
        <v>26</v>
      </c>
      <c r="F46" s="83"/>
      <c r="G46" s="83"/>
      <c r="H46" s="83"/>
      <c r="I46" s="87">
        <f t="shared" si="1"/>
        <v>26</v>
      </c>
      <c r="J46" s="83">
        <v>26</v>
      </c>
      <c r="K46" s="83"/>
      <c r="L46" s="83"/>
      <c r="M46" s="83"/>
      <c r="N46" s="87">
        <f t="shared" si="2"/>
        <v>0</v>
      </c>
      <c r="O46" s="83"/>
      <c r="P46" s="83"/>
      <c r="Q46" s="83"/>
      <c r="R46" s="83"/>
      <c r="S46" s="190"/>
      <c r="U46" s="106">
        <f>Раздел2!D47</f>
        <v>1</v>
      </c>
      <c r="V46" s="106">
        <f>Раздел2!F47</f>
        <v>69</v>
      </c>
    </row>
    <row r="47" spans="1:22" ht="15.75" customHeight="1">
      <c r="A47" s="191"/>
      <c r="B47" s="61" t="s">
        <v>53</v>
      </c>
      <c r="C47" s="56">
        <v>41</v>
      </c>
      <c r="D47" s="87">
        <f t="shared" si="0"/>
        <v>0</v>
      </c>
      <c r="E47" s="83"/>
      <c r="F47" s="83"/>
      <c r="G47" s="83"/>
      <c r="H47" s="83"/>
      <c r="I47" s="87">
        <f t="shared" si="1"/>
        <v>0</v>
      </c>
      <c r="J47" s="83"/>
      <c r="K47" s="83"/>
      <c r="L47" s="83"/>
      <c r="M47" s="83"/>
      <c r="N47" s="87">
        <f t="shared" si="2"/>
        <v>0</v>
      </c>
      <c r="O47" s="83"/>
      <c r="P47" s="83"/>
      <c r="Q47" s="83"/>
      <c r="R47" s="83"/>
      <c r="S47" s="190"/>
      <c r="U47" s="106">
        <f>Раздел2!D48</f>
        <v>0</v>
      </c>
      <c r="V47" s="106">
        <f>Раздел2!F48</f>
        <v>0</v>
      </c>
    </row>
    <row r="48" spans="1:22" ht="15.75" customHeight="1">
      <c r="A48" s="191"/>
      <c r="B48" s="61" t="s">
        <v>54</v>
      </c>
      <c r="C48" s="56">
        <v>42</v>
      </c>
      <c r="D48" s="87">
        <f t="shared" si="0"/>
        <v>0</v>
      </c>
      <c r="E48" s="83"/>
      <c r="F48" s="83"/>
      <c r="G48" s="83"/>
      <c r="H48" s="83"/>
      <c r="I48" s="87">
        <f t="shared" si="1"/>
        <v>0</v>
      </c>
      <c r="J48" s="83"/>
      <c r="K48" s="83"/>
      <c r="L48" s="83"/>
      <c r="M48" s="83"/>
      <c r="N48" s="87">
        <f t="shared" si="2"/>
        <v>0</v>
      </c>
      <c r="O48" s="83"/>
      <c r="P48" s="83"/>
      <c r="Q48" s="83"/>
      <c r="R48" s="83"/>
      <c r="S48" s="190"/>
      <c r="U48" s="106">
        <f>Раздел2!D49</f>
        <v>0</v>
      </c>
      <c r="V48" s="106">
        <f>Раздел2!F49</f>
        <v>0</v>
      </c>
    </row>
    <row r="49" spans="1:22" ht="15.75" customHeight="1">
      <c r="A49" s="191"/>
      <c r="B49" s="61" t="s">
        <v>55</v>
      </c>
      <c r="C49" s="56">
        <v>43</v>
      </c>
      <c r="D49" s="87">
        <f t="shared" si="0"/>
        <v>0</v>
      </c>
      <c r="E49" s="83"/>
      <c r="F49" s="83"/>
      <c r="G49" s="83"/>
      <c r="H49" s="83"/>
      <c r="I49" s="87">
        <f t="shared" si="1"/>
        <v>0</v>
      </c>
      <c r="J49" s="83"/>
      <c r="K49" s="83"/>
      <c r="L49" s="83"/>
      <c r="M49" s="83"/>
      <c r="N49" s="87">
        <f t="shared" si="2"/>
        <v>0</v>
      </c>
      <c r="O49" s="83"/>
      <c r="P49" s="83"/>
      <c r="Q49" s="83"/>
      <c r="R49" s="83"/>
      <c r="S49" s="190"/>
      <c r="U49" s="106">
        <f>Раздел2!D50</f>
        <v>0</v>
      </c>
      <c r="V49" s="106">
        <f>Раздел2!F50</f>
        <v>0</v>
      </c>
    </row>
    <row r="50" spans="1:22" ht="15.75" customHeight="1">
      <c r="A50" s="191"/>
      <c r="B50" s="61" t="s">
        <v>56</v>
      </c>
      <c r="C50" s="56">
        <v>44</v>
      </c>
      <c r="D50" s="87">
        <f t="shared" si="0"/>
        <v>0</v>
      </c>
      <c r="E50" s="83"/>
      <c r="F50" s="83"/>
      <c r="G50" s="83"/>
      <c r="H50" s="83"/>
      <c r="I50" s="87">
        <f t="shared" si="1"/>
        <v>0</v>
      </c>
      <c r="J50" s="83"/>
      <c r="K50" s="83"/>
      <c r="L50" s="83"/>
      <c r="M50" s="83"/>
      <c r="N50" s="87">
        <f t="shared" si="2"/>
        <v>0</v>
      </c>
      <c r="O50" s="83"/>
      <c r="P50" s="83"/>
      <c r="Q50" s="83"/>
      <c r="R50" s="83"/>
      <c r="S50" s="190"/>
      <c r="U50" s="106">
        <f>Раздел2!D51</f>
        <v>0</v>
      </c>
      <c r="V50" s="106">
        <f>Раздел2!F51</f>
        <v>0</v>
      </c>
    </row>
    <row r="51" spans="1:22" ht="15.75" customHeight="1">
      <c r="A51" s="191"/>
      <c r="B51" s="61" t="s">
        <v>57</v>
      </c>
      <c r="C51" s="56">
        <v>45</v>
      </c>
      <c r="D51" s="87">
        <f t="shared" si="0"/>
        <v>0</v>
      </c>
      <c r="E51" s="83"/>
      <c r="F51" s="83"/>
      <c r="G51" s="83"/>
      <c r="H51" s="83"/>
      <c r="I51" s="87">
        <f t="shared" si="1"/>
        <v>0</v>
      </c>
      <c r="J51" s="83"/>
      <c r="K51" s="83"/>
      <c r="L51" s="83"/>
      <c r="M51" s="83"/>
      <c r="N51" s="87">
        <f t="shared" si="2"/>
        <v>0</v>
      </c>
      <c r="O51" s="83"/>
      <c r="P51" s="83"/>
      <c r="Q51" s="83"/>
      <c r="R51" s="83"/>
      <c r="S51" s="190"/>
      <c r="U51" s="106">
        <f>Раздел2!D52</f>
        <v>0</v>
      </c>
      <c r="V51" s="106">
        <f>Раздел2!F52</f>
        <v>0</v>
      </c>
    </row>
    <row r="52" spans="1:22" ht="15.75" customHeight="1">
      <c r="A52" s="191"/>
      <c r="B52" s="61" t="s">
        <v>58</v>
      </c>
      <c r="C52" s="56">
        <v>46</v>
      </c>
      <c r="D52" s="87">
        <f t="shared" si="0"/>
        <v>0</v>
      </c>
      <c r="E52" s="83"/>
      <c r="F52" s="83"/>
      <c r="G52" s="83"/>
      <c r="H52" s="83"/>
      <c r="I52" s="87">
        <f t="shared" si="1"/>
        <v>0</v>
      </c>
      <c r="J52" s="83"/>
      <c r="K52" s="83"/>
      <c r="L52" s="83"/>
      <c r="M52" s="83"/>
      <c r="N52" s="87">
        <f t="shared" si="2"/>
        <v>0</v>
      </c>
      <c r="O52" s="83"/>
      <c r="P52" s="83"/>
      <c r="Q52" s="83"/>
      <c r="R52" s="83"/>
      <c r="S52" s="190"/>
      <c r="U52" s="106">
        <f>Раздел2!D53</f>
        <v>0</v>
      </c>
      <c r="V52" s="106">
        <f>Раздел2!F53</f>
        <v>0</v>
      </c>
    </row>
    <row r="53" spans="1:22" ht="25.5" customHeight="1">
      <c r="A53" s="191"/>
      <c r="B53" s="61" t="s">
        <v>215</v>
      </c>
      <c r="C53" s="56">
        <v>47</v>
      </c>
      <c r="D53" s="87">
        <f t="shared" si="0"/>
        <v>0</v>
      </c>
      <c r="E53" s="93">
        <f>SUM(E54:E55)</f>
        <v>0</v>
      </c>
      <c r="F53" s="93">
        <f>SUM(F54:F55)</f>
        <v>0</v>
      </c>
      <c r="G53" s="93">
        <f>SUM(G54:G55)</f>
        <v>0</v>
      </c>
      <c r="H53" s="93">
        <f>SUM(H54:H55)</f>
        <v>0</v>
      </c>
      <c r="I53" s="87">
        <f t="shared" si="1"/>
        <v>0</v>
      </c>
      <c r="J53" s="93">
        <f>SUM(J54:J55)</f>
        <v>0</v>
      </c>
      <c r="K53" s="93">
        <f>SUM(K54:K55)</f>
        <v>0</v>
      </c>
      <c r="L53" s="93">
        <f>SUM(L54:L55)</f>
        <v>0</v>
      </c>
      <c r="M53" s="93">
        <f>SUM(M54:M55)</f>
        <v>0</v>
      </c>
      <c r="N53" s="87">
        <f t="shared" si="2"/>
        <v>0</v>
      </c>
      <c r="O53" s="93">
        <f>SUM(O54:O55)</f>
        <v>0</v>
      </c>
      <c r="P53" s="93">
        <f>SUM(P54:P55)</f>
        <v>0</v>
      </c>
      <c r="Q53" s="93">
        <f>SUM(Q54:Q55)</f>
        <v>0</v>
      </c>
      <c r="R53" s="93">
        <f>SUM(R54:R55)</f>
        <v>0</v>
      </c>
      <c r="S53" s="190"/>
      <c r="U53" s="106">
        <f>Раздел2!D54</f>
        <v>0</v>
      </c>
      <c r="V53" s="106">
        <f>Раздел2!F54</f>
        <v>0</v>
      </c>
    </row>
    <row r="54" spans="1:22" ht="15.75" customHeight="1">
      <c r="A54" s="191"/>
      <c r="B54" s="62" t="s">
        <v>59</v>
      </c>
      <c r="C54" s="56">
        <v>48</v>
      </c>
      <c r="D54" s="87">
        <f t="shared" si="0"/>
        <v>0</v>
      </c>
      <c r="E54" s="83"/>
      <c r="F54" s="83"/>
      <c r="G54" s="83"/>
      <c r="H54" s="83"/>
      <c r="I54" s="87">
        <f t="shared" si="1"/>
        <v>0</v>
      </c>
      <c r="J54" s="83"/>
      <c r="K54" s="83"/>
      <c r="L54" s="83"/>
      <c r="M54" s="83"/>
      <c r="N54" s="87">
        <f t="shared" si="2"/>
        <v>0</v>
      </c>
      <c r="O54" s="83"/>
      <c r="P54" s="83"/>
      <c r="Q54" s="83"/>
      <c r="R54" s="83"/>
      <c r="S54" s="190"/>
      <c r="U54" s="106">
        <f>Раздел2!D55</f>
        <v>0</v>
      </c>
      <c r="V54" s="106">
        <f>Раздел2!F55</f>
        <v>0</v>
      </c>
    </row>
    <row r="55" spans="1:22" ht="15.75" customHeight="1">
      <c r="A55" s="191"/>
      <c r="B55" s="62" t="s">
        <v>110</v>
      </c>
      <c r="C55" s="56">
        <v>49</v>
      </c>
      <c r="D55" s="87">
        <f t="shared" si="0"/>
        <v>0</v>
      </c>
      <c r="E55" s="83"/>
      <c r="F55" s="83"/>
      <c r="G55" s="83"/>
      <c r="H55" s="83"/>
      <c r="I55" s="87">
        <f t="shared" si="1"/>
        <v>0</v>
      </c>
      <c r="J55" s="83"/>
      <c r="K55" s="83"/>
      <c r="L55" s="83"/>
      <c r="M55" s="83"/>
      <c r="N55" s="87">
        <f t="shared" si="2"/>
        <v>0</v>
      </c>
      <c r="O55" s="83"/>
      <c r="P55" s="83"/>
      <c r="Q55" s="83"/>
      <c r="R55" s="83"/>
      <c r="S55" s="190"/>
      <c r="U55" s="106">
        <f>Раздел2!D56</f>
        <v>0</v>
      </c>
      <c r="V55" s="106">
        <f>Раздел2!F56</f>
        <v>0</v>
      </c>
    </row>
    <row r="56" spans="1:22" ht="15.75" customHeight="1">
      <c r="A56" s="191"/>
      <c r="B56" s="61" t="s">
        <v>206</v>
      </c>
      <c r="C56" s="56">
        <v>50</v>
      </c>
      <c r="D56" s="87">
        <f t="shared" si="0"/>
        <v>0</v>
      </c>
      <c r="E56" s="83"/>
      <c r="F56" s="83"/>
      <c r="G56" s="83"/>
      <c r="H56" s="83"/>
      <c r="I56" s="87">
        <f t="shared" si="1"/>
        <v>0</v>
      </c>
      <c r="J56" s="83"/>
      <c r="K56" s="83"/>
      <c r="L56" s="83"/>
      <c r="M56" s="83"/>
      <c r="N56" s="87">
        <f t="shared" si="2"/>
        <v>0</v>
      </c>
      <c r="O56" s="83"/>
      <c r="P56" s="83"/>
      <c r="Q56" s="83"/>
      <c r="R56" s="83"/>
      <c r="S56" s="190"/>
      <c r="U56" s="106">
        <f>Раздел2!D57</f>
        <v>0</v>
      </c>
      <c r="V56" s="106">
        <f>Раздел2!F57</f>
        <v>0</v>
      </c>
    </row>
    <row r="57" spans="1:22" ht="15.75" customHeight="1">
      <c r="A57" s="191"/>
      <c r="B57" s="61" t="s">
        <v>60</v>
      </c>
      <c r="C57" s="56">
        <v>51</v>
      </c>
      <c r="D57" s="87">
        <f t="shared" si="0"/>
        <v>0</v>
      </c>
      <c r="E57" s="83"/>
      <c r="F57" s="83"/>
      <c r="G57" s="83"/>
      <c r="H57" s="83"/>
      <c r="I57" s="87">
        <f t="shared" si="1"/>
        <v>0</v>
      </c>
      <c r="J57" s="83"/>
      <c r="K57" s="83"/>
      <c r="L57" s="83"/>
      <c r="M57" s="83"/>
      <c r="N57" s="87">
        <f t="shared" si="2"/>
        <v>0</v>
      </c>
      <c r="O57" s="83"/>
      <c r="P57" s="83"/>
      <c r="Q57" s="83"/>
      <c r="R57" s="83"/>
      <c r="S57" s="190"/>
      <c r="U57" s="106">
        <f>Раздел2!D58</f>
        <v>0</v>
      </c>
      <c r="V57" s="106">
        <f>Раздел2!F58</f>
        <v>0</v>
      </c>
    </row>
    <row r="58" spans="1:22" ht="15.75" customHeight="1">
      <c r="A58" s="191"/>
      <c r="B58" s="61" t="s">
        <v>61</v>
      </c>
      <c r="C58" s="56">
        <v>52</v>
      </c>
      <c r="D58" s="87">
        <f t="shared" si="0"/>
        <v>0</v>
      </c>
      <c r="E58" s="83"/>
      <c r="F58" s="83"/>
      <c r="G58" s="83"/>
      <c r="H58" s="83"/>
      <c r="I58" s="87">
        <f t="shared" si="1"/>
        <v>0</v>
      </c>
      <c r="J58" s="83"/>
      <c r="K58" s="83"/>
      <c r="L58" s="83"/>
      <c r="M58" s="83"/>
      <c r="N58" s="87">
        <f t="shared" si="2"/>
        <v>0</v>
      </c>
      <c r="O58" s="83"/>
      <c r="P58" s="83"/>
      <c r="Q58" s="83"/>
      <c r="R58" s="83"/>
      <c r="S58" s="190"/>
      <c r="U58" s="106">
        <f>Раздел2!D59</f>
        <v>0</v>
      </c>
      <c r="V58" s="106">
        <f>Раздел2!F59</f>
        <v>0</v>
      </c>
    </row>
    <row r="59" spans="1:22" ht="15.75" customHeight="1">
      <c r="A59" s="191"/>
      <c r="B59" s="61" t="s">
        <v>62</v>
      </c>
      <c r="C59" s="56">
        <v>53</v>
      </c>
      <c r="D59" s="87">
        <f t="shared" si="0"/>
        <v>0</v>
      </c>
      <c r="E59" s="83"/>
      <c r="F59" s="83"/>
      <c r="G59" s="83"/>
      <c r="H59" s="83"/>
      <c r="I59" s="87">
        <f t="shared" si="1"/>
        <v>0</v>
      </c>
      <c r="J59" s="83"/>
      <c r="K59" s="83"/>
      <c r="L59" s="83"/>
      <c r="M59" s="83"/>
      <c r="N59" s="87">
        <f t="shared" si="2"/>
        <v>0</v>
      </c>
      <c r="O59" s="83"/>
      <c r="P59" s="83"/>
      <c r="Q59" s="83"/>
      <c r="R59" s="83"/>
      <c r="S59" s="190"/>
      <c r="U59" s="106">
        <f>Раздел2!D60</f>
        <v>0</v>
      </c>
      <c r="V59" s="106">
        <f>Раздел2!F60</f>
        <v>0</v>
      </c>
    </row>
    <row r="60" spans="1:22" ht="15.75" customHeight="1">
      <c r="A60" s="191"/>
      <c r="B60" s="61" t="s">
        <v>63</v>
      </c>
      <c r="C60" s="56">
        <v>54</v>
      </c>
      <c r="D60" s="87">
        <f t="shared" si="0"/>
        <v>0</v>
      </c>
      <c r="E60" s="83"/>
      <c r="F60" s="83"/>
      <c r="G60" s="83"/>
      <c r="H60" s="83"/>
      <c r="I60" s="87">
        <f t="shared" si="1"/>
        <v>0</v>
      </c>
      <c r="J60" s="83"/>
      <c r="K60" s="83"/>
      <c r="L60" s="83"/>
      <c r="M60" s="83"/>
      <c r="N60" s="87">
        <f t="shared" si="2"/>
        <v>0</v>
      </c>
      <c r="O60" s="83"/>
      <c r="P60" s="83"/>
      <c r="Q60" s="83"/>
      <c r="R60" s="83"/>
      <c r="S60" s="190"/>
      <c r="U60" s="106">
        <f>Раздел2!D61</f>
        <v>0</v>
      </c>
      <c r="V60" s="106">
        <f>Раздел2!F61</f>
        <v>0</v>
      </c>
    </row>
    <row r="61" spans="1:22" ht="15.75" customHeight="1">
      <c r="A61" s="191"/>
      <c r="B61" s="61" t="s">
        <v>64</v>
      </c>
      <c r="C61" s="56">
        <v>55</v>
      </c>
      <c r="D61" s="87">
        <f t="shared" si="0"/>
        <v>0</v>
      </c>
      <c r="E61" s="83"/>
      <c r="F61" s="83"/>
      <c r="G61" s="83"/>
      <c r="H61" s="83"/>
      <c r="I61" s="87">
        <f t="shared" si="1"/>
        <v>0</v>
      </c>
      <c r="J61" s="83"/>
      <c r="K61" s="83"/>
      <c r="L61" s="83"/>
      <c r="M61" s="83"/>
      <c r="N61" s="87">
        <f t="shared" si="2"/>
        <v>0</v>
      </c>
      <c r="O61" s="83"/>
      <c r="P61" s="83"/>
      <c r="Q61" s="83"/>
      <c r="R61" s="83"/>
      <c r="S61" s="190"/>
      <c r="U61" s="106">
        <f>Раздел2!D62</f>
        <v>0</v>
      </c>
      <c r="V61" s="106">
        <f>Раздел2!F62</f>
        <v>0</v>
      </c>
    </row>
    <row r="62" spans="1:22" ht="15.75" customHeight="1">
      <c r="A62" s="191"/>
      <c r="B62" s="61" t="s">
        <v>65</v>
      </c>
      <c r="C62" s="56">
        <v>56</v>
      </c>
      <c r="D62" s="87">
        <f t="shared" si="0"/>
        <v>0</v>
      </c>
      <c r="E62" s="83"/>
      <c r="F62" s="83"/>
      <c r="G62" s="83"/>
      <c r="H62" s="83"/>
      <c r="I62" s="87">
        <f t="shared" si="1"/>
        <v>0</v>
      </c>
      <c r="J62" s="83"/>
      <c r="K62" s="83"/>
      <c r="L62" s="83"/>
      <c r="M62" s="83"/>
      <c r="N62" s="87">
        <f t="shared" si="2"/>
        <v>0</v>
      </c>
      <c r="O62" s="83"/>
      <c r="P62" s="83"/>
      <c r="Q62" s="83"/>
      <c r="R62" s="83"/>
      <c r="S62" s="190"/>
      <c r="U62" s="106">
        <f>Раздел2!D63</f>
        <v>0</v>
      </c>
      <c r="V62" s="106">
        <f>Раздел2!F63</f>
        <v>0</v>
      </c>
    </row>
    <row r="63" spans="1:22" ht="15.75" customHeight="1">
      <c r="A63" s="191"/>
      <c r="B63" s="61" t="s">
        <v>66</v>
      </c>
      <c r="C63" s="56">
        <v>57</v>
      </c>
      <c r="D63" s="87">
        <f t="shared" si="0"/>
        <v>0</v>
      </c>
      <c r="E63" s="83"/>
      <c r="F63" s="83"/>
      <c r="G63" s="83"/>
      <c r="H63" s="83"/>
      <c r="I63" s="87">
        <f t="shared" si="1"/>
        <v>0</v>
      </c>
      <c r="J63" s="83"/>
      <c r="K63" s="83"/>
      <c r="L63" s="83"/>
      <c r="M63" s="83"/>
      <c r="N63" s="87">
        <f t="shared" si="2"/>
        <v>0</v>
      </c>
      <c r="O63" s="83"/>
      <c r="P63" s="83"/>
      <c r="Q63" s="83"/>
      <c r="R63" s="83"/>
      <c r="S63" s="190"/>
      <c r="U63" s="106">
        <f>Раздел2!D64</f>
        <v>0</v>
      </c>
      <c r="V63" s="106">
        <f>Раздел2!F64</f>
        <v>0</v>
      </c>
    </row>
    <row r="64" spans="1:22" ht="15.75" customHeight="1">
      <c r="A64" s="191"/>
      <c r="B64" s="61" t="s">
        <v>67</v>
      </c>
      <c r="C64" s="56">
        <v>58</v>
      </c>
      <c r="D64" s="87">
        <f t="shared" si="0"/>
        <v>0</v>
      </c>
      <c r="E64" s="83"/>
      <c r="F64" s="83"/>
      <c r="G64" s="83"/>
      <c r="H64" s="83"/>
      <c r="I64" s="87">
        <f t="shared" si="1"/>
        <v>0</v>
      </c>
      <c r="J64" s="83"/>
      <c r="K64" s="83"/>
      <c r="L64" s="83"/>
      <c r="M64" s="83"/>
      <c r="N64" s="87">
        <f t="shared" si="2"/>
        <v>0</v>
      </c>
      <c r="O64" s="83"/>
      <c r="P64" s="83"/>
      <c r="Q64" s="83"/>
      <c r="R64" s="83"/>
      <c r="S64" s="190"/>
      <c r="U64" s="106">
        <f>Раздел2!D65</f>
        <v>0</v>
      </c>
      <c r="V64" s="106">
        <f>Раздел2!F65</f>
        <v>0</v>
      </c>
    </row>
    <row r="65" spans="1:22" ht="15.75" customHeight="1">
      <c r="A65" s="191"/>
      <c r="B65" s="61" t="s">
        <v>68</v>
      </c>
      <c r="C65" s="56">
        <v>59</v>
      </c>
      <c r="D65" s="87">
        <f t="shared" si="0"/>
        <v>0</v>
      </c>
      <c r="E65" s="83"/>
      <c r="F65" s="83"/>
      <c r="G65" s="83"/>
      <c r="H65" s="83"/>
      <c r="I65" s="87">
        <f t="shared" si="1"/>
        <v>0</v>
      </c>
      <c r="J65" s="83"/>
      <c r="K65" s="83"/>
      <c r="L65" s="83"/>
      <c r="M65" s="83"/>
      <c r="N65" s="87">
        <f t="shared" si="2"/>
        <v>0</v>
      </c>
      <c r="O65" s="83"/>
      <c r="P65" s="83"/>
      <c r="Q65" s="83"/>
      <c r="R65" s="83"/>
      <c r="S65" s="190"/>
      <c r="U65" s="106">
        <f>Раздел2!D66</f>
        <v>0</v>
      </c>
      <c r="V65" s="106">
        <f>Раздел2!F66</f>
        <v>0</v>
      </c>
    </row>
    <row r="66" spans="1:22" ht="15.75" customHeight="1">
      <c r="A66" s="191"/>
      <c r="B66" s="61" t="s">
        <v>69</v>
      </c>
      <c r="C66" s="56">
        <v>60</v>
      </c>
      <c r="D66" s="87">
        <f t="shared" si="0"/>
        <v>0</v>
      </c>
      <c r="E66" s="83"/>
      <c r="F66" s="83"/>
      <c r="G66" s="83"/>
      <c r="H66" s="83"/>
      <c r="I66" s="87">
        <f t="shared" si="1"/>
        <v>0</v>
      </c>
      <c r="J66" s="83"/>
      <c r="K66" s="83"/>
      <c r="L66" s="83"/>
      <c r="M66" s="83"/>
      <c r="N66" s="87">
        <f t="shared" si="2"/>
        <v>0</v>
      </c>
      <c r="O66" s="83"/>
      <c r="P66" s="83"/>
      <c r="Q66" s="83"/>
      <c r="R66" s="83"/>
      <c r="S66" s="190"/>
      <c r="U66" s="106">
        <f>Раздел2!D67</f>
        <v>0</v>
      </c>
      <c r="V66" s="106">
        <f>Раздел2!F67</f>
        <v>0</v>
      </c>
    </row>
    <row r="67" spans="1:22" ht="15.75" customHeight="1">
      <c r="A67" s="191"/>
      <c r="B67" s="61" t="s">
        <v>70</v>
      </c>
      <c r="C67" s="56">
        <v>61</v>
      </c>
      <c r="D67" s="87">
        <f t="shared" si="0"/>
        <v>0</v>
      </c>
      <c r="E67" s="83"/>
      <c r="F67" s="83"/>
      <c r="G67" s="83"/>
      <c r="H67" s="83"/>
      <c r="I67" s="87">
        <f t="shared" si="1"/>
        <v>0</v>
      </c>
      <c r="J67" s="83"/>
      <c r="K67" s="83"/>
      <c r="L67" s="83"/>
      <c r="M67" s="83"/>
      <c r="N67" s="87">
        <f t="shared" si="2"/>
        <v>0</v>
      </c>
      <c r="O67" s="83"/>
      <c r="P67" s="83"/>
      <c r="Q67" s="83"/>
      <c r="R67" s="83"/>
      <c r="S67" s="190"/>
      <c r="U67" s="106">
        <f>Раздел2!D68</f>
        <v>0</v>
      </c>
      <c r="V67" s="106">
        <f>Раздел2!F68</f>
        <v>0</v>
      </c>
    </row>
    <row r="68" spans="1:22" ht="15.75" customHeight="1">
      <c r="A68" s="191"/>
      <c r="B68" s="61" t="s">
        <v>71</v>
      </c>
      <c r="C68" s="56">
        <v>62</v>
      </c>
      <c r="D68" s="87">
        <f t="shared" si="0"/>
        <v>0</v>
      </c>
      <c r="E68" s="83"/>
      <c r="F68" s="83"/>
      <c r="G68" s="83"/>
      <c r="H68" s="83"/>
      <c r="I68" s="87">
        <f t="shared" si="1"/>
        <v>0</v>
      </c>
      <c r="J68" s="83"/>
      <c r="K68" s="83"/>
      <c r="L68" s="83"/>
      <c r="M68" s="83"/>
      <c r="N68" s="87">
        <f t="shared" si="2"/>
        <v>0</v>
      </c>
      <c r="O68" s="83"/>
      <c r="P68" s="83"/>
      <c r="Q68" s="83"/>
      <c r="R68" s="83"/>
      <c r="S68" s="190"/>
      <c r="U68" s="106">
        <f>Раздел2!D69</f>
        <v>0</v>
      </c>
      <c r="V68" s="106">
        <f>Раздел2!F69</f>
        <v>0</v>
      </c>
    </row>
    <row r="69" spans="1:22" ht="15.75" customHeight="1">
      <c r="A69" s="191"/>
      <c r="B69" s="61" t="s">
        <v>72</v>
      </c>
      <c r="C69" s="56">
        <v>63</v>
      </c>
      <c r="D69" s="87">
        <f t="shared" si="0"/>
        <v>0</v>
      </c>
      <c r="E69" s="83"/>
      <c r="F69" s="83"/>
      <c r="G69" s="83"/>
      <c r="H69" s="83"/>
      <c r="I69" s="87">
        <f t="shared" si="1"/>
        <v>0</v>
      </c>
      <c r="J69" s="83"/>
      <c r="K69" s="83"/>
      <c r="L69" s="83"/>
      <c r="M69" s="83"/>
      <c r="N69" s="87">
        <f t="shared" si="2"/>
        <v>0</v>
      </c>
      <c r="O69" s="83"/>
      <c r="P69" s="83"/>
      <c r="Q69" s="83"/>
      <c r="R69" s="83"/>
      <c r="S69" s="190"/>
      <c r="U69" s="106">
        <f>Раздел2!D70</f>
        <v>0</v>
      </c>
      <c r="V69" s="106">
        <f>Раздел2!F70</f>
        <v>0</v>
      </c>
    </row>
    <row r="70" spans="1:22" ht="15.75" customHeight="1">
      <c r="A70" s="191"/>
      <c r="B70" s="61" t="s">
        <v>73</v>
      </c>
      <c r="C70" s="56">
        <v>64</v>
      </c>
      <c r="D70" s="87">
        <f t="shared" si="0"/>
        <v>0</v>
      </c>
      <c r="E70" s="83"/>
      <c r="F70" s="83"/>
      <c r="G70" s="83"/>
      <c r="H70" s="83"/>
      <c r="I70" s="87">
        <f t="shared" si="1"/>
        <v>0</v>
      </c>
      <c r="J70" s="83"/>
      <c r="K70" s="83"/>
      <c r="L70" s="83"/>
      <c r="M70" s="83"/>
      <c r="N70" s="87">
        <f t="shared" si="2"/>
        <v>0</v>
      </c>
      <c r="O70" s="83"/>
      <c r="P70" s="83"/>
      <c r="Q70" s="83"/>
      <c r="R70" s="83"/>
      <c r="S70" s="190"/>
      <c r="U70" s="106">
        <f>Раздел2!D71</f>
        <v>0</v>
      </c>
      <c r="V70" s="106">
        <f>Раздел2!F71</f>
        <v>0</v>
      </c>
    </row>
    <row r="71" spans="1:22" ht="15.75" customHeight="1">
      <c r="A71" s="191"/>
      <c r="B71" s="61" t="s">
        <v>74</v>
      </c>
      <c r="C71" s="56">
        <v>65</v>
      </c>
      <c r="D71" s="87">
        <f t="shared" si="0"/>
        <v>15</v>
      </c>
      <c r="E71" s="83"/>
      <c r="F71" s="83">
        <v>15</v>
      </c>
      <c r="G71" s="83"/>
      <c r="H71" s="83"/>
      <c r="I71" s="87">
        <f t="shared" si="1"/>
        <v>15</v>
      </c>
      <c r="J71" s="83"/>
      <c r="K71" s="83">
        <v>15</v>
      </c>
      <c r="L71" s="83"/>
      <c r="M71" s="83"/>
      <c r="N71" s="87">
        <f t="shared" si="2"/>
        <v>0</v>
      </c>
      <c r="O71" s="83"/>
      <c r="P71" s="83"/>
      <c r="Q71" s="83"/>
      <c r="R71" s="83"/>
      <c r="S71" s="190"/>
      <c r="U71" s="106">
        <f>Раздел2!D72</f>
        <v>1</v>
      </c>
      <c r="V71" s="106">
        <f>Раздел2!F72</f>
        <v>56</v>
      </c>
    </row>
    <row r="72" spans="1:22" ht="15.75" customHeight="1">
      <c r="A72" s="191"/>
      <c r="B72" s="61" t="s">
        <v>75</v>
      </c>
      <c r="C72" s="56">
        <v>66</v>
      </c>
      <c r="D72" s="87">
        <f aca="true" t="shared" si="3" ref="D72:D135">SUM(E72:H72)</f>
        <v>0</v>
      </c>
      <c r="E72" s="83"/>
      <c r="F72" s="83"/>
      <c r="G72" s="83"/>
      <c r="H72" s="83"/>
      <c r="I72" s="87">
        <f aca="true" t="shared" si="4" ref="I72:I135">SUM(J72:M72)</f>
        <v>0</v>
      </c>
      <c r="J72" s="83"/>
      <c r="K72" s="83"/>
      <c r="L72" s="83"/>
      <c r="M72" s="83"/>
      <c r="N72" s="87">
        <f t="shared" si="2"/>
        <v>0</v>
      </c>
      <c r="O72" s="83"/>
      <c r="P72" s="83"/>
      <c r="Q72" s="83"/>
      <c r="R72" s="83"/>
      <c r="S72" s="190"/>
      <c r="U72" s="106">
        <f>Раздел2!D73</f>
        <v>0</v>
      </c>
      <c r="V72" s="106">
        <f>Раздел2!F73</f>
        <v>0</v>
      </c>
    </row>
    <row r="73" spans="1:22" ht="15.75" customHeight="1">
      <c r="A73" s="191"/>
      <c r="B73" s="61" t="s">
        <v>76</v>
      </c>
      <c r="C73" s="56">
        <v>67</v>
      </c>
      <c r="D73" s="87">
        <f t="shared" si="3"/>
        <v>0</v>
      </c>
      <c r="E73" s="83"/>
      <c r="F73" s="83"/>
      <c r="G73" s="83"/>
      <c r="H73" s="83"/>
      <c r="I73" s="87">
        <f t="shared" si="4"/>
        <v>0</v>
      </c>
      <c r="J73" s="83"/>
      <c r="K73" s="83"/>
      <c r="L73" s="83"/>
      <c r="M73" s="83"/>
      <c r="N73" s="87">
        <f aca="true" t="shared" si="5" ref="N73:N136">SUM(O73:R73)</f>
        <v>0</v>
      </c>
      <c r="O73" s="83"/>
      <c r="P73" s="83"/>
      <c r="Q73" s="83"/>
      <c r="R73" s="83"/>
      <c r="S73" s="190"/>
      <c r="U73" s="106">
        <f>Раздел2!D74</f>
        <v>0</v>
      </c>
      <c r="V73" s="106">
        <f>Раздел2!F74</f>
        <v>0</v>
      </c>
    </row>
    <row r="74" spans="1:22" ht="15.75" customHeight="1">
      <c r="A74" s="191"/>
      <c r="B74" s="61" t="s">
        <v>77</v>
      </c>
      <c r="C74" s="56">
        <v>68</v>
      </c>
      <c r="D74" s="87">
        <f t="shared" si="3"/>
        <v>0</v>
      </c>
      <c r="E74" s="83"/>
      <c r="F74" s="83"/>
      <c r="G74" s="83"/>
      <c r="H74" s="83"/>
      <c r="I74" s="87">
        <f t="shared" si="4"/>
        <v>0</v>
      </c>
      <c r="J74" s="83"/>
      <c r="K74" s="83"/>
      <c r="L74" s="83"/>
      <c r="M74" s="83"/>
      <c r="N74" s="87">
        <f t="shared" si="5"/>
        <v>0</v>
      </c>
      <c r="O74" s="83"/>
      <c r="P74" s="83"/>
      <c r="Q74" s="83"/>
      <c r="R74" s="83"/>
      <c r="S74" s="190"/>
      <c r="U74" s="106">
        <f>Раздел2!D75</f>
        <v>0</v>
      </c>
      <c r="V74" s="106">
        <f>Раздел2!F75</f>
        <v>0</v>
      </c>
    </row>
    <row r="75" spans="1:22" ht="15.75" customHeight="1">
      <c r="A75" s="191"/>
      <c r="B75" s="61" t="s">
        <v>78</v>
      </c>
      <c r="C75" s="56">
        <v>69</v>
      </c>
      <c r="D75" s="87">
        <f t="shared" si="3"/>
        <v>0</v>
      </c>
      <c r="E75" s="83"/>
      <c r="F75" s="83"/>
      <c r="G75" s="83"/>
      <c r="H75" s="83"/>
      <c r="I75" s="87">
        <f t="shared" si="4"/>
        <v>0</v>
      </c>
      <c r="J75" s="83"/>
      <c r="K75" s="83"/>
      <c r="L75" s="83"/>
      <c r="M75" s="83"/>
      <c r="N75" s="87">
        <f t="shared" si="5"/>
        <v>0</v>
      </c>
      <c r="O75" s="83"/>
      <c r="P75" s="83"/>
      <c r="Q75" s="83"/>
      <c r="R75" s="83"/>
      <c r="S75" s="190"/>
      <c r="U75" s="106">
        <f>Раздел2!D76</f>
        <v>0</v>
      </c>
      <c r="V75" s="106">
        <f>Раздел2!F76</f>
        <v>0</v>
      </c>
    </row>
    <row r="76" spans="1:22" ht="15.75" customHeight="1">
      <c r="A76" s="191"/>
      <c r="B76" s="61" t="s">
        <v>79</v>
      </c>
      <c r="C76" s="56">
        <v>70</v>
      </c>
      <c r="D76" s="87">
        <f t="shared" si="3"/>
        <v>0</v>
      </c>
      <c r="E76" s="83"/>
      <c r="F76" s="83"/>
      <c r="G76" s="83"/>
      <c r="H76" s="83"/>
      <c r="I76" s="87">
        <f t="shared" si="4"/>
        <v>0</v>
      </c>
      <c r="J76" s="83"/>
      <c r="K76" s="83"/>
      <c r="L76" s="83"/>
      <c r="M76" s="83"/>
      <c r="N76" s="87">
        <f t="shared" si="5"/>
        <v>0</v>
      </c>
      <c r="O76" s="83"/>
      <c r="P76" s="83"/>
      <c r="Q76" s="83"/>
      <c r="R76" s="83"/>
      <c r="S76" s="190"/>
      <c r="U76" s="106">
        <f>Раздел2!D77</f>
        <v>0</v>
      </c>
      <c r="V76" s="106">
        <f>Раздел2!F77</f>
        <v>0</v>
      </c>
    </row>
    <row r="77" spans="1:22" ht="15.75" customHeight="1">
      <c r="A77" s="191"/>
      <c r="B77" s="61" t="s">
        <v>80</v>
      </c>
      <c r="C77" s="56">
        <v>71</v>
      </c>
      <c r="D77" s="87">
        <f t="shared" si="3"/>
        <v>0</v>
      </c>
      <c r="E77" s="83"/>
      <c r="F77" s="83"/>
      <c r="G77" s="83"/>
      <c r="H77" s="83"/>
      <c r="I77" s="87">
        <f t="shared" si="4"/>
        <v>0</v>
      </c>
      <c r="J77" s="83"/>
      <c r="K77" s="83"/>
      <c r="L77" s="83"/>
      <c r="M77" s="83"/>
      <c r="N77" s="87">
        <f t="shared" si="5"/>
        <v>0</v>
      </c>
      <c r="O77" s="83"/>
      <c r="P77" s="83"/>
      <c r="Q77" s="83"/>
      <c r="R77" s="83"/>
      <c r="S77" s="190"/>
      <c r="U77" s="106">
        <f>Раздел2!D78</f>
        <v>0</v>
      </c>
      <c r="V77" s="106">
        <f>Раздел2!F78</f>
        <v>0</v>
      </c>
    </row>
    <row r="78" spans="1:22" ht="15.75" customHeight="1">
      <c r="A78" s="191"/>
      <c r="B78" s="61" t="s">
        <v>81</v>
      </c>
      <c r="C78" s="56">
        <v>72</v>
      </c>
      <c r="D78" s="87">
        <f t="shared" si="3"/>
        <v>0</v>
      </c>
      <c r="E78" s="83"/>
      <c r="F78" s="83"/>
      <c r="G78" s="83"/>
      <c r="H78" s="83"/>
      <c r="I78" s="87">
        <f t="shared" si="4"/>
        <v>0</v>
      </c>
      <c r="J78" s="83"/>
      <c r="K78" s="83"/>
      <c r="L78" s="83"/>
      <c r="M78" s="83"/>
      <c r="N78" s="87">
        <f t="shared" si="5"/>
        <v>0</v>
      </c>
      <c r="O78" s="83"/>
      <c r="P78" s="83"/>
      <c r="Q78" s="83"/>
      <c r="R78" s="83"/>
      <c r="S78" s="190"/>
      <c r="U78" s="106">
        <f>Раздел2!D79</f>
        <v>0</v>
      </c>
      <c r="V78" s="106">
        <f>Раздел2!F79</f>
        <v>0</v>
      </c>
    </row>
    <row r="79" spans="1:22" ht="15.75" customHeight="1">
      <c r="A79" s="191"/>
      <c r="B79" s="61" t="s">
        <v>82</v>
      </c>
      <c r="C79" s="56">
        <v>73</v>
      </c>
      <c r="D79" s="87">
        <f t="shared" si="3"/>
        <v>40</v>
      </c>
      <c r="E79" s="83">
        <v>26</v>
      </c>
      <c r="F79" s="83">
        <v>14</v>
      </c>
      <c r="G79" s="83"/>
      <c r="H79" s="83"/>
      <c r="I79" s="87">
        <f t="shared" si="4"/>
        <v>40</v>
      </c>
      <c r="J79" s="83">
        <v>26</v>
      </c>
      <c r="K79" s="83">
        <v>14</v>
      </c>
      <c r="L79" s="83"/>
      <c r="M79" s="83"/>
      <c r="N79" s="87">
        <f t="shared" si="5"/>
        <v>0</v>
      </c>
      <c r="O79" s="83"/>
      <c r="P79" s="83"/>
      <c r="Q79" s="83"/>
      <c r="R79" s="83"/>
      <c r="S79" s="190"/>
      <c r="U79" s="106">
        <f>Раздел2!D80</f>
        <v>1</v>
      </c>
      <c r="V79" s="106">
        <f>Раздел2!F80</f>
        <v>40</v>
      </c>
    </row>
    <row r="80" spans="1:22" ht="15.75" customHeight="1">
      <c r="A80" s="191"/>
      <c r="B80" s="61" t="s">
        <v>83</v>
      </c>
      <c r="C80" s="56">
        <v>74</v>
      </c>
      <c r="D80" s="87">
        <f t="shared" si="3"/>
        <v>0</v>
      </c>
      <c r="E80" s="83"/>
      <c r="F80" s="83"/>
      <c r="G80" s="83"/>
      <c r="H80" s="83"/>
      <c r="I80" s="87">
        <f t="shared" si="4"/>
        <v>0</v>
      </c>
      <c r="J80" s="83"/>
      <c r="K80" s="83"/>
      <c r="L80" s="83"/>
      <c r="M80" s="83"/>
      <c r="N80" s="87">
        <f t="shared" si="5"/>
        <v>0</v>
      </c>
      <c r="O80" s="83"/>
      <c r="P80" s="83"/>
      <c r="Q80" s="83"/>
      <c r="R80" s="83"/>
      <c r="S80" s="190"/>
      <c r="U80" s="106">
        <f>Раздел2!D81</f>
        <v>0</v>
      </c>
      <c r="V80" s="106">
        <f>Раздел2!F81</f>
        <v>0</v>
      </c>
    </row>
    <row r="81" spans="1:22" ht="15.75" customHeight="1">
      <c r="A81" s="191"/>
      <c r="B81" s="61" t="s">
        <v>84</v>
      </c>
      <c r="C81" s="56">
        <v>75</v>
      </c>
      <c r="D81" s="87">
        <f t="shared" si="3"/>
        <v>0</v>
      </c>
      <c r="E81" s="83"/>
      <c r="F81" s="83"/>
      <c r="G81" s="83"/>
      <c r="H81" s="83"/>
      <c r="I81" s="87">
        <f t="shared" si="4"/>
        <v>0</v>
      </c>
      <c r="J81" s="83"/>
      <c r="K81" s="83"/>
      <c r="L81" s="83"/>
      <c r="M81" s="83"/>
      <c r="N81" s="87">
        <f t="shared" si="5"/>
        <v>0</v>
      </c>
      <c r="O81" s="83"/>
      <c r="P81" s="83"/>
      <c r="Q81" s="83"/>
      <c r="R81" s="83"/>
      <c r="S81" s="190"/>
      <c r="U81" s="106">
        <f>Раздел2!D82</f>
        <v>0</v>
      </c>
      <c r="V81" s="106">
        <f>Раздел2!F82</f>
        <v>0</v>
      </c>
    </row>
    <row r="82" spans="1:22" ht="46.5" customHeight="1">
      <c r="A82" s="191"/>
      <c r="B82" s="61" t="s">
        <v>418</v>
      </c>
      <c r="C82" s="56">
        <v>76</v>
      </c>
      <c r="D82" s="87">
        <f t="shared" si="3"/>
        <v>31</v>
      </c>
      <c r="E82" s="83">
        <v>31</v>
      </c>
      <c r="F82" s="83"/>
      <c r="G82" s="83"/>
      <c r="H82" s="83"/>
      <c r="I82" s="87">
        <f t="shared" si="4"/>
        <v>31</v>
      </c>
      <c r="J82" s="83">
        <v>31</v>
      </c>
      <c r="K82" s="83"/>
      <c r="L82" s="83"/>
      <c r="M82" s="83"/>
      <c r="N82" s="87">
        <f t="shared" si="5"/>
        <v>0</v>
      </c>
      <c r="O82" s="83"/>
      <c r="P82" s="83"/>
      <c r="Q82" s="83"/>
      <c r="R82" s="83"/>
      <c r="S82" s="190"/>
      <c r="U82" s="106">
        <f>Раздел2!D83</f>
        <v>1</v>
      </c>
      <c r="V82" s="106">
        <f>Раздел2!F83</f>
        <v>37</v>
      </c>
    </row>
    <row r="83" spans="1:22" ht="15.75" customHeight="1">
      <c r="A83" s="191"/>
      <c r="B83" s="62" t="s">
        <v>41</v>
      </c>
      <c r="C83" s="56">
        <v>77</v>
      </c>
      <c r="D83" s="87">
        <f t="shared" si="3"/>
        <v>31</v>
      </c>
      <c r="E83" s="83">
        <v>31</v>
      </c>
      <c r="F83" s="83"/>
      <c r="G83" s="83"/>
      <c r="H83" s="83"/>
      <c r="I83" s="87">
        <f t="shared" si="4"/>
        <v>31</v>
      </c>
      <c r="J83" s="83">
        <v>31</v>
      </c>
      <c r="K83" s="83"/>
      <c r="L83" s="83"/>
      <c r="M83" s="83"/>
      <c r="N83" s="87">
        <f t="shared" si="5"/>
        <v>0</v>
      </c>
      <c r="O83" s="83"/>
      <c r="P83" s="83"/>
      <c r="Q83" s="83"/>
      <c r="R83" s="83"/>
      <c r="S83" s="190"/>
      <c r="U83" s="106">
        <f>Раздел2!D84</f>
        <v>1</v>
      </c>
      <c r="V83" s="106">
        <f>Раздел2!F84</f>
        <v>37</v>
      </c>
    </row>
    <row r="84" spans="1:22" ht="15.75" customHeight="1">
      <c r="A84" s="191"/>
      <c r="B84" s="62" t="s">
        <v>50</v>
      </c>
      <c r="C84" s="56">
        <v>78</v>
      </c>
      <c r="D84" s="87">
        <f t="shared" si="3"/>
        <v>0</v>
      </c>
      <c r="E84" s="83"/>
      <c r="F84" s="83"/>
      <c r="G84" s="83"/>
      <c r="H84" s="83"/>
      <c r="I84" s="87">
        <f t="shared" si="4"/>
        <v>0</v>
      </c>
      <c r="J84" s="83"/>
      <c r="K84" s="83"/>
      <c r="L84" s="83"/>
      <c r="M84" s="83"/>
      <c r="N84" s="87">
        <f t="shared" si="5"/>
        <v>0</v>
      </c>
      <c r="O84" s="83"/>
      <c r="P84" s="83"/>
      <c r="Q84" s="83"/>
      <c r="R84" s="83"/>
      <c r="S84" s="190"/>
      <c r="U84" s="106">
        <f>Раздел2!D85</f>
        <v>0</v>
      </c>
      <c r="V84" s="106">
        <f>Раздел2!F85</f>
        <v>0</v>
      </c>
    </row>
    <row r="85" spans="1:22" ht="15.75" customHeight="1">
      <c r="A85" s="191"/>
      <c r="B85" s="61" t="s">
        <v>85</v>
      </c>
      <c r="C85" s="56">
        <v>79</v>
      </c>
      <c r="D85" s="87">
        <f t="shared" si="3"/>
        <v>0</v>
      </c>
      <c r="E85" s="83"/>
      <c r="F85" s="83"/>
      <c r="G85" s="83"/>
      <c r="H85" s="83"/>
      <c r="I85" s="87">
        <f t="shared" si="4"/>
        <v>0</v>
      </c>
      <c r="J85" s="83"/>
      <c r="K85" s="83"/>
      <c r="L85" s="83"/>
      <c r="M85" s="83"/>
      <c r="N85" s="87">
        <f t="shared" si="5"/>
        <v>0</v>
      </c>
      <c r="O85" s="83"/>
      <c r="P85" s="83"/>
      <c r="Q85" s="83"/>
      <c r="R85" s="83"/>
      <c r="S85" s="190"/>
      <c r="U85" s="106">
        <f>Раздел2!D86</f>
        <v>0</v>
      </c>
      <c r="V85" s="106">
        <f>Раздел2!F86</f>
        <v>0</v>
      </c>
    </row>
    <row r="86" spans="1:22" ht="15.75" customHeight="1">
      <c r="A86" s="191"/>
      <c r="B86" s="61" t="s">
        <v>86</v>
      </c>
      <c r="C86" s="56">
        <v>80</v>
      </c>
      <c r="D86" s="87">
        <f t="shared" si="3"/>
        <v>0</v>
      </c>
      <c r="E86" s="83"/>
      <c r="F86" s="83"/>
      <c r="G86" s="83"/>
      <c r="H86" s="83"/>
      <c r="I86" s="87">
        <f t="shared" si="4"/>
        <v>0</v>
      </c>
      <c r="J86" s="83"/>
      <c r="K86" s="83"/>
      <c r="L86" s="83"/>
      <c r="M86" s="83"/>
      <c r="N86" s="87">
        <f t="shared" si="5"/>
        <v>0</v>
      </c>
      <c r="O86" s="83"/>
      <c r="P86" s="83"/>
      <c r="Q86" s="83"/>
      <c r="R86" s="83"/>
      <c r="S86" s="190"/>
      <c r="U86" s="106">
        <f>Раздел2!D87</f>
        <v>0</v>
      </c>
      <c r="V86" s="106">
        <f>Раздел2!F87</f>
        <v>0</v>
      </c>
    </row>
    <row r="87" spans="1:22" ht="15.75" customHeight="1">
      <c r="A87" s="191"/>
      <c r="B87" s="61" t="s">
        <v>87</v>
      </c>
      <c r="C87" s="56">
        <v>81</v>
      </c>
      <c r="D87" s="87">
        <f t="shared" si="3"/>
        <v>0</v>
      </c>
      <c r="E87" s="83"/>
      <c r="F87" s="83"/>
      <c r="G87" s="83"/>
      <c r="H87" s="83"/>
      <c r="I87" s="87">
        <f t="shared" si="4"/>
        <v>0</v>
      </c>
      <c r="J87" s="83"/>
      <c r="K87" s="83"/>
      <c r="L87" s="83"/>
      <c r="M87" s="83"/>
      <c r="N87" s="87">
        <f t="shared" si="5"/>
        <v>0</v>
      </c>
      <c r="O87" s="83"/>
      <c r="P87" s="83"/>
      <c r="Q87" s="83"/>
      <c r="R87" s="83"/>
      <c r="S87" s="190"/>
      <c r="U87" s="106">
        <f>Раздел2!D88</f>
        <v>0</v>
      </c>
      <c r="V87" s="106">
        <f>Раздел2!F88</f>
        <v>0</v>
      </c>
    </row>
    <row r="88" spans="1:22" ht="15.75" customHeight="1">
      <c r="A88" s="191"/>
      <c r="B88" s="61" t="s">
        <v>88</v>
      </c>
      <c r="C88" s="56">
        <v>82</v>
      </c>
      <c r="D88" s="87">
        <f t="shared" si="3"/>
        <v>0</v>
      </c>
      <c r="E88" s="83"/>
      <c r="F88" s="83"/>
      <c r="G88" s="83"/>
      <c r="H88" s="83"/>
      <c r="I88" s="87">
        <f t="shared" si="4"/>
        <v>0</v>
      </c>
      <c r="J88" s="83"/>
      <c r="K88" s="83"/>
      <c r="L88" s="83"/>
      <c r="M88" s="83"/>
      <c r="N88" s="87">
        <f t="shared" si="5"/>
        <v>0</v>
      </c>
      <c r="O88" s="83"/>
      <c r="P88" s="83"/>
      <c r="Q88" s="83"/>
      <c r="R88" s="83"/>
      <c r="S88" s="190"/>
      <c r="U88" s="106">
        <f>Раздел2!D89</f>
        <v>0</v>
      </c>
      <c r="V88" s="106">
        <f>Раздел2!F89</f>
        <v>0</v>
      </c>
    </row>
    <row r="89" spans="1:22" ht="15.75" customHeight="1">
      <c r="A89" s="191"/>
      <c r="B89" s="61" t="s">
        <v>89</v>
      </c>
      <c r="C89" s="56">
        <v>83</v>
      </c>
      <c r="D89" s="87">
        <f t="shared" si="3"/>
        <v>0</v>
      </c>
      <c r="E89" s="83"/>
      <c r="F89" s="83"/>
      <c r="G89" s="83"/>
      <c r="H89" s="83"/>
      <c r="I89" s="87">
        <f t="shared" si="4"/>
        <v>0</v>
      </c>
      <c r="J89" s="83"/>
      <c r="K89" s="83"/>
      <c r="L89" s="83"/>
      <c r="M89" s="83"/>
      <c r="N89" s="87">
        <f t="shared" si="5"/>
        <v>0</v>
      </c>
      <c r="O89" s="83"/>
      <c r="P89" s="83"/>
      <c r="Q89" s="83"/>
      <c r="R89" s="83"/>
      <c r="S89" s="190"/>
      <c r="U89" s="106">
        <f>Раздел2!D90</f>
        <v>0</v>
      </c>
      <c r="V89" s="106">
        <f>Раздел2!F90</f>
        <v>0</v>
      </c>
    </row>
    <row r="90" spans="1:22" ht="15.75" customHeight="1">
      <c r="A90" s="191"/>
      <c r="B90" s="61" t="s">
        <v>90</v>
      </c>
      <c r="C90" s="56">
        <v>84</v>
      </c>
      <c r="D90" s="87">
        <f t="shared" si="3"/>
        <v>0</v>
      </c>
      <c r="E90" s="83"/>
      <c r="F90" s="83"/>
      <c r="G90" s="83"/>
      <c r="H90" s="83"/>
      <c r="I90" s="87">
        <f t="shared" si="4"/>
        <v>0</v>
      </c>
      <c r="J90" s="83"/>
      <c r="K90" s="83"/>
      <c r="L90" s="83"/>
      <c r="M90" s="83"/>
      <c r="N90" s="87">
        <f t="shared" si="5"/>
        <v>0</v>
      </c>
      <c r="O90" s="83"/>
      <c r="P90" s="83"/>
      <c r="Q90" s="83"/>
      <c r="R90" s="83"/>
      <c r="S90" s="190"/>
      <c r="U90" s="106">
        <f>Раздел2!D91</f>
        <v>0</v>
      </c>
      <c r="V90" s="106">
        <f>Раздел2!F91</f>
        <v>0</v>
      </c>
    </row>
    <row r="91" spans="1:22" ht="15.75" customHeight="1">
      <c r="A91" s="191"/>
      <c r="B91" s="61" t="s">
        <v>91</v>
      </c>
      <c r="C91" s="56">
        <v>85</v>
      </c>
      <c r="D91" s="87">
        <f t="shared" si="3"/>
        <v>0</v>
      </c>
      <c r="E91" s="83"/>
      <c r="F91" s="83"/>
      <c r="G91" s="83"/>
      <c r="H91" s="83"/>
      <c r="I91" s="87">
        <f t="shared" si="4"/>
        <v>0</v>
      </c>
      <c r="J91" s="83"/>
      <c r="K91" s="83"/>
      <c r="L91" s="83"/>
      <c r="M91" s="83"/>
      <c r="N91" s="87">
        <f t="shared" si="5"/>
        <v>0</v>
      </c>
      <c r="O91" s="83"/>
      <c r="P91" s="83"/>
      <c r="Q91" s="83"/>
      <c r="R91" s="83"/>
      <c r="S91" s="190"/>
      <c r="U91" s="106">
        <f>Раздел2!D92</f>
        <v>0</v>
      </c>
      <c r="V91" s="106">
        <f>Раздел2!F92</f>
        <v>0</v>
      </c>
    </row>
    <row r="92" spans="1:22" ht="15.75" customHeight="1">
      <c r="A92" s="191"/>
      <c r="B92" s="61" t="s">
        <v>92</v>
      </c>
      <c r="C92" s="56">
        <v>86</v>
      </c>
      <c r="D92" s="87">
        <f t="shared" si="3"/>
        <v>0</v>
      </c>
      <c r="E92" s="83"/>
      <c r="F92" s="83"/>
      <c r="G92" s="83"/>
      <c r="H92" s="83"/>
      <c r="I92" s="87">
        <f t="shared" si="4"/>
        <v>0</v>
      </c>
      <c r="J92" s="83"/>
      <c r="K92" s="83"/>
      <c r="L92" s="83"/>
      <c r="M92" s="83"/>
      <c r="N92" s="87">
        <f t="shared" si="5"/>
        <v>0</v>
      </c>
      <c r="O92" s="83"/>
      <c r="P92" s="83"/>
      <c r="Q92" s="83"/>
      <c r="R92" s="83"/>
      <c r="S92" s="190"/>
      <c r="U92" s="106">
        <f>Раздел2!D93</f>
        <v>0</v>
      </c>
      <c r="V92" s="106">
        <f>Раздел2!F93</f>
        <v>0</v>
      </c>
    </row>
    <row r="93" spans="1:22" ht="15.75" customHeight="1">
      <c r="A93" s="191"/>
      <c r="B93" s="61" t="s">
        <v>93</v>
      </c>
      <c r="C93" s="56">
        <v>87</v>
      </c>
      <c r="D93" s="87">
        <f t="shared" si="3"/>
        <v>0</v>
      </c>
      <c r="E93" s="83"/>
      <c r="F93" s="83"/>
      <c r="G93" s="83"/>
      <c r="H93" s="83"/>
      <c r="I93" s="87">
        <f t="shared" si="4"/>
        <v>0</v>
      </c>
      <c r="J93" s="83"/>
      <c r="K93" s="83"/>
      <c r="L93" s="83"/>
      <c r="M93" s="83"/>
      <c r="N93" s="87">
        <f t="shared" si="5"/>
        <v>0</v>
      </c>
      <c r="O93" s="83"/>
      <c r="P93" s="83"/>
      <c r="Q93" s="83"/>
      <c r="R93" s="83"/>
      <c r="S93" s="190"/>
      <c r="U93" s="106">
        <f>Раздел2!D94</f>
        <v>0</v>
      </c>
      <c r="V93" s="106">
        <f>Раздел2!F94</f>
        <v>0</v>
      </c>
    </row>
    <row r="94" spans="1:22" ht="15.75" customHeight="1">
      <c r="A94" s="191"/>
      <c r="B94" s="61" t="s">
        <v>94</v>
      </c>
      <c r="C94" s="56">
        <v>88</v>
      </c>
      <c r="D94" s="87">
        <f t="shared" si="3"/>
        <v>0</v>
      </c>
      <c r="E94" s="83"/>
      <c r="F94" s="83"/>
      <c r="G94" s="83"/>
      <c r="H94" s="83"/>
      <c r="I94" s="87">
        <f t="shared" si="4"/>
        <v>0</v>
      </c>
      <c r="J94" s="83"/>
      <c r="K94" s="83"/>
      <c r="L94" s="83"/>
      <c r="M94" s="83"/>
      <c r="N94" s="87">
        <f t="shared" si="5"/>
        <v>0</v>
      </c>
      <c r="O94" s="83"/>
      <c r="P94" s="83"/>
      <c r="Q94" s="83"/>
      <c r="R94" s="83"/>
      <c r="S94" s="190"/>
      <c r="U94" s="106">
        <f>Раздел2!D95</f>
        <v>0</v>
      </c>
      <c r="V94" s="106">
        <f>Раздел2!F95</f>
        <v>0</v>
      </c>
    </row>
    <row r="95" spans="1:22" ht="15.75" customHeight="1">
      <c r="A95" s="191"/>
      <c r="B95" s="61" t="s">
        <v>95</v>
      </c>
      <c r="C95" s="56">
        <v>89</v>
      </c>
      <c r="D95" s="87">
        <f t="shared" si="3"/>
        <v>0</v>
      </c>
      <c r="E95" s="83"/>
      <c r="F95" s="83"/>
      <c r="G95" s="83"/>
      <c r="H95" s="83"/>
      <c r="I95" s="87">
        <f t="shared" si="4"/>
        <v>0</v>
      </c>
      <c r="J95" s="83"/>
      <c r="K95" s="83"/>
      <c r="L95" s="83"/>
      <c r="M95" s="83"/>
      <c r="N95" s="87">
        <f t="shared" si="5"/>
        <v>0</v>
      </c>
      <c r="O95" s="83"/>
      <c r="P95" s="83"/>
      <c r="Q95" s="83"/>
      <c r="R95" s="83"/>
      <c r="S95" s="190"/>
      <c r="U95" s="106">
        <f>Раздел2!D96</f>
        <v>0</v>
      </c>
      <c r="V95" s="106">
        <f>Раздел2!F96</f>
        <v>0</v>
      </c>
    </row>
    <row r="96" spans="1:22" ht="15.75" customHeight="1">
      <c r="A96" s="191"/>
      <c r="B96" s="61" t="s">
        <v>96</v>
      </c>
      <c r="C96" s="56">
        <v>90</v>
      </c>
      <c r="D96" s="87">
        <f t="shared" si="3"/>
        <v>0</v>
      </c>
      <c r="E96" s="83"/>
      <c r="F96" s="83"/>
      <c r="G96" s="83"/>
      <c r="H96" s="83"/>
      <c r="I96" s="87">
        <f t="shared" si="4"/>
        <v>0</v>
      </c>
      <c r="J96" s="83"/>
      <c r="K96" s="83"/>
      <c r="L96" s="83"/>
      <c r="M96" s="83"/>
      <c r="N96" s="87">
        <f t="shared" si="5"/>
        <v>0</v>
      </c>
      <c r="O96" s="83"/>
      <c r="P96" s="83"/>
      <c r="Q96" s="83"/>
      <c r="R96" s="83"/>
      <c r="S96" s="190"/>
      <c r="U96" s="106">
        <f>Раздел2!D97</f>
        <v>0</v>
      </c>
      <c r="V96" s="106">
        <f>Раздел2!F97</f>
        <v>0</v>
      </c>
    </row>
    <row r="97" spans="1:22" ht="15.75" customHeight="1">
      <c r="A97" s="191"/>
      <c r="B97" s="61" t="s">
        <v>97</v>
      </c>
      <c r="C97" s="56">
        <v>91</v>
      </c>
      <c r="D97" s="87">
        <f t="shared" si="3"/>
        <v>33</v>
      </c>
      <c r="E97" s="83"/>
      <c r="F97" s="83">
        <v>33</v>
      </c>
      <c r="G97" s="83"/>
      <c r="H97" s="83"/>
      <c r="I97" s="87">
        <f t="shared" si="4"/>
        <v>33</v>
      </c>
      <c r="J97" s="83"/>
      <c r="K97" s="83">
        <v>33</v>
      </c>
      <c r="L97" s="83"/>
      <c r="M97" s="83"/>
      <c r="N97" s="87">
        <f t="shared" si="5"/>
        <v>0</v>
      </c>
      <c r="O97" s="83"/>
      <c r="P97" s="83"/>
      <c r="Q97" s="83"/>
      <c r="R97" s="83"/>
      <c r="S97" s="190"/>
      <c r="U97" s="106">
        <f>Раздел2!D98</f>
        <v>1</v>
      </c>
      <c r="V97" s="106">
        <f>Раздел2!F98</f>
        <v>33</v>
      </c>
    </row>
    <row r="98" spans="1:22" ht="15.75" customHeight="1">
      <c r="A98" s="191"/>
      <c r="B98" s="61" t="s">
        <v>98</v>
      </c>
      <c r="C98" s="56">
        <v>92</v>
      </c>
      <c r="D98" s="87">
        <f t="shared" si="3"/>
        <v>0</v>
      </c>
      <c r="E98" s="83"/>
      <c r="F98" s="83"/>
      <c r="G98" s="83"/>
      <c r="H98" s="83"/>
      <c r="I98" s="87">
        <f t="shared" si="4"/>
        <v>0</v>
      </c>
      <c r="J98" s="83"/>
      <c r="K98" s="83"/>
      <c r="L98" s="83"/>
      <c r="M98" s="83"/>
      <c r="N98" s="87">
        <f t="shared" si="5"/>
        <v>0</v>
      </c>
      <c r="O98" s="83"/>
      <c r="P98" s="83"/>
      <c r="Q98" s="83"/>
      <c r="R98" s="83"/>
      <c r="S98" s="190"/>
      <c r="U98" s="106">
        <f>Раздел2!D99</f>
        <v>0</v>
      </c>
      <c r="V98" s="106">
        <f>Раздел2!F99</f>
        <v>0</v>
      </c>
    </row>
    <row r="99" spans="1:22" ht="15.75" customHeight="1">
      <c r="A99" s="191"/>
      <c r="B99" s="61" t="s">
        <v>99</v>
      </c>
      <c r="C99" s="56">
        <v>93</v>
      </c>
      <c r="D99" s="87">
        <f t="shared" si="3"/>
        <v>0</v>
      </c>
      <c r="E99" s="83"/>
      <c r="F99" s="83"/>
      <c r="G99" s="83"/>
      <c r="H99" s="83"/>
      <c r="I99" s="87">
        <f t="shared" si="4"/>
        <v>0</v>
      </c>
      <c r="J99" s="83"/>
      <c r="K99" s="83"/>
      <c r="L99" s="83"/>
      <c r="M99" s="83"/>
      <c r="N99" s="87">
        <f t="shared" si="5"/>
        <v>0</v>
      </c>
      <c r="O99" s="83"/>
      <c r="P99" s="83"/>
      <c r="Q99" s="83"/>
      <c r="R99" s="83"/>
      <c r="S99" s="190"/>
      <c r="U99" s="106">
        <f>Раздел2!D100</f>
        <v>0</v>
      </c>
      <c r="V99" s="106">
        <f>Раздел2!F100</f>
        <v>0</v>
      </c>
    </row>
    <row r="100" spans="1:22" ht="15.75" customHeight="1">
      <c r="A100" s="191"/>
      <c r="B100" s="61" t="s">
        <v>100</v>
      </c>
      <c r="C100" s="56">
        <v>94</v>
      </c>
      <c r="D100" s="87">
        <f t="shared" si="3"/>
        <v>0</v>
      </c>
      <c r="E100" s="83"/>
      <c r="F100" s="83"/>
      <c r="G100" s="83"/>
      <c r="H100" s="83"/>
      <c r="I100" s="87">
        <f t="shared" si="4"/>
        <v>0</v>
      </c>
      <c r="J100" s="83"/>
      <c r="K100" s="83"/>
      <c r="L100" s="83"/>
      <c r="M100" s="83"/>
      <c r="N100" s="87">
        <f t="shared" si="5"/>
        <v>0</v>
      </c>
      <c r="O100" s="83"/>
      <c r="P100" s="83"/>
      <c r="Q100" s="83"/>
      <c r="R100" s="83"/>
      <c r="S100" s="190"/>
      <c r="U100" s="106">
        <f>Раздел2!D101</f>
        <v>0</v>
      </c>
      <c r="V100" s="106">
        <f>Раздел2!F101</f>
        <v>0</v>
      </c>
    </row>
    <row r="101" spans="1:22" ht="15.75" customHeight="1">
      <c r="A101" s="191"/>
      <c r="B101" s="61" t="s">
        <v>101</v>
      </c>
      <c r="C101" s="56">
        <v>95</v>
      </c>
      <c r="D101" s="87">
        <f t="shared" si="3"/>
        <v>0</v>
      </c>
      <c r="E101" s="83"/>
      <c r="F101" s="83"/>
      <c r="G101" s="83"/>
      <c r="H101" s="83"/>
      <c r="I101" s="87">
        <f t="shared" si="4"/>
        <v>0</v>
      </c>
      <c r="J101" s="83"/>
      <c r="K101" s="83"/>
      <c r="L101" s="83"/>
      <c r="M101" s="83"/>
      <c r="N101" s="87">
        <f t="shared" si="5"/>
        <v>0</v>
      </c>
      <c r="O101" s="83"/>
      <c r="P101" s="83"/>
      <c r="Q101" s="83"/>
      <c r="R101" s="83"/>
      <c r="S101" s="190"/>
      <c r="U101" s="106">
        <f>Раздел2!D102</f>
        <v>0</v>
      </c>
      <c r="V101" s="106">
        <f>Раздел2!F102</f>
        <v>0</v>
      </c>
    </row>
    <row r="102" spans="1:22" ht="15.75" customHeight="1">
      <c r="A102" s="191"/>
      <c r="B102" s="61" t="s">
        <v>102</v>
      </c>
      <c r="C102" s="56">
        <v>96</v>
      </c>
      <c r="D102" s="87">
        <f t="shared" si="3"/>
        <v>0</v>
      </c>
      <c r="E102" s="83"/>
      <c r="F102" s="83"/>
      <c r="G102" s="83"/>
      <c r="H102" s="83"/>
      <c r="I102" s="87">
        <f t="shared" si="4"/>
        <v>0</v>
      </c>
      <c r="J102" s="83"/>
      <c r="K102" s="83"/>
      <c r="L102" s="83"/>
      <c r="M102" s="83"/>
      <c r="N102" s="87">
        <f t="shared" si="5"/>
        <v>0</v>
      </c>
      <c r="O102" s="83"/>
      <c r="P102" s="83"/>
      <c r="Q102" s="83"/>
      <c r="R102" s="83"/>
      <c r="S102" s="190"/>
      <c r="U102" s="106">
        <f>Раздел2!D103</f>
        <v>0</v>
      </c>
      <c r="V102" s="106">
        <f>Раздел2!F103</f>
        <v>0</v>
      </c>
    </row>
    <row r="103" spans="1:22" ht="36" customHeight="1">
      <c r="A103" s="191"/>
      <c r="B103" s="61" t="s">
        <v>216</v>
      </c>
      <c r="C103" s="56">
        <v>97</v>
      </c>
      <c r="D103" s="87">
        <f t="shared" si="3"/>
        <v>0</v>
      </c>
      <c r="E103" s="93">
        <f>SUM(E104:E106)</f>
        <v>0</v>
      </c>
      <c r="F103" s="93">
        <f>SUM(F104:F106)</f>
        <v>0</v>
      </c>
      <c r="G103" s="93">
        <f>SUM(G104:G106)</f>
        <v>0</v>
      </c>
      <c r="H103" s="93">
        <f>SUM(H104:H106)</f>
        <v>0</v>
      </c>
      <c r="I103" s="87">
        <f t="shared" si="4"/>
        <v>0</v>
      </c>
      <c r="J103" s="93">
        <f>SUM(J104:J106)</f>
        <v>0</v>
      </c>
      <c r="K103" s="93">
        <f>SUM(K104:K106)</f>
        <v>0</v>
      </c>
      <c r="L103" s="93">
        <f>SUM(L104:L106)</f>
        <v>0</v>
      </c>
      <c r="M103" s="93">
        <f>SUM(M104:M106)</f>
        <v>0</v>
      </c>
      <c r="N103" s="87">
        <f t="shared" si="5"/>
        <v>0</v>
      </c>
      <c r="O103" s="93">
        <f>SUM(O104:O106)</f>
        <v>0</v>
      </c>
      <c r="P103" s="93">
        <f>SUM(P104:P106)</f>
        <v>0</v>
      </c>
      <c r="Q103" s="93">
        <f>SUM(Q104:Q106)</f>
        <v>0</v>
      </c>
      <c r="R103" s="93">
        <f>SUM(R104:R106)</f>
        <v>0</v>
      </c>
      <c r="S103" s="190"/>
      <c r="U103" s="106">
        <f>Раздел2!D104</f>
        <v>0</v>
      </c>
      <c r="V103" s="106">
        <f>Раздел2!F104</f>
        <v>0</v>
      </c>
    </row>
    <row r="104" spans="1:22" ht="15.75" customHeight="1">
      <c r="A104" s="191"/>
      <c r="B104" s="62" t="s">
        <v>103</v>
      </c>
      <c r="C104" s="56">
        <v>98</v>
      </c>
      <c r="D104" s="87">
        <f t="shared" si="3"/>
        <v>0</v>
      </c>
      <c r="E104" s="83"/>
      <c r="F104" s="83"/>
      <c r="G104" s="83"/>
      <c r="H104" s="83"/>
      <c r="I104" s="87">
        <f t="shared" si="4"/>
        <v>0</v>
      </c>
      <c r="J104" s="83"/>
      <c r="K104" s="83"/>
      <c r="L104" s="83"/>
      <c r="M104" s="83"/>
      <c r="N104" s="87">
        <f t="shared" si="5"/>
        <v>0</v>
      </c>
      <c r="O104" s="83"/>
      <c r="P104" s="83"/>
      <c r="Q104" s="83"/>
      <c r="R104" s="83"/>
      <c r="S104" s="190"/>
      <c r="U104" s="106">
        <f>Раздел2!D105</f>
        <v>0</v>
      </c>
      <c r="V104" s="106">
        <f>Раздел2!F105</f>
        <v>0</v>
      </c>
    </row>
    <row r="105" spans="1:22" ht="15.75" customHeight="1">
      <c r="A105" s="191"/>
      <c r="B105" s="62" t="s">
        <v>214</v>
      </c>
      <c r="C105" s="56">
        <v>99</v>
      </c>
      <c r="D105" s="87">
        <f t="shared" si="3"/>
        <v>0</v>
      </c>
      <c r="E105" s="83"/>
      <c r="F105" s="83"/>
      <c r="G105" s="83"/>
      <c r="H105" s="83"/>
      <c r="I105" s="87">
        <f t="shared" si="4"/>
        <v>0</v>
      </c>
      <c r="J105" s="83"/>
      <c r="K105" s="83"/>
      <c r="L105" s="83"/>
      <c r="M105" s="83"/>
      <c r="N105" s="87">
        <f t="shared" si="5"/>
        <v>0</v>
      </c>
      <c r="O105" s="83"/>
      <c r="P105" s="83"/>
      <c r="Q105" s="83"/>
      <c r="R105" s="83"/>
      <c r="S105" s="190"/>
      <c r="U105" s="106">
        <f>Раздел2!D106</f>
        <v>0</v>
      </c>
      <c r="V105" s="106">
        <f>Раздел2!F106</f>
        <v>0</v>
      </c>
    </row>
    <row r="106" spans="1:22" ht="15.75" customHeight="1">
      <c r="A106" s="191"/>
      <c r="B106" s="62" t="s">
        <v>207</v>
      </c>
      <c r="C106" s="56">
        <v>100</v>
      </c>
      <c r="D106" s="87">
        <f t="shared" si="3"/>
        <v>0</v>
      </c>
      <c r="E106" s="83"/>
      <c r="F106" s="83"/>
      <c r="G106" s="83"/>
      <c r="H106" s="83"/>
      <c r="I106" s="87">
        <f t="shared" si="4"/>
        <v>0</v>
      </c>
      <c r="J106" s="83"/>
      <c r="K106" s="83"/>
      <c r="L106" s="83"/>
      <c r="M106" s="83"/>
      <c r="N106" s="87">
        <f t="shared" si="5"/>
        <v>0</v>
      </c>
      <c r="O106" s="83"/>
      <c r="P106" s="83"/>
      <c r="Q106" s="83"/>
      <c r="R106" s="83"/>
      <c r="S106" s="190"/>
      <c r="U106" s="106">
        <f>Раздел2!D107</f>
        <v>0</v>
      </c>
      <c r="V106" s="106">
        <f>Раздел2!F107</f>
        <v>0</v>
      </c>
    </row>
    <row r="107" spans="1:22" ht="25.5" customHeight="1">
      <c r="A107" s="191"/>
      <c r="B107" s="61" t="s">
        <v>217</v>
      </c>
      <c r="C107" s="56">
        <v>101</v>
      </c>
      <c r="D107" s="87">
        <f t="shared" si="3"/>
        <v>0</v>
      </c>
      <c r="E107" s="93">
        <f>SUM(E108:E109)</f>
        <v>0</v>
      </c>
      <c r="F107" s="93">
        <f>SUM(F108:F109)</f>
        <v>0</v>
      </c>
      <c r="G107" s="93">
        <f>SUM(G108:G109)</f>
        <v>0</v>
      </c>
      <c r="H107" s="93">
        <f>SUM(H108:H109)</f>
        <v>0</v>
      </c>
      <c r="I107" s="87">
        <f t="shared" si="4"/>
        <v>0</v>
      </c>
      <c r="J107" s="93">
        <f>SUM(J108:J109)</f>
        <v>0</v>
      </c>
      <c r="K107" s="93">
        <f>SUM(K108:K109)</f>
        <v>0</v>
      </c>
      <c r="L107" s="93">
        <f>SUM(L108:L109)</f>
        <v>0</v>
      </c>
      <c r="M107" s="93">
        <f>SUM(M108:M109)</f>
        <v>0</v>
      </c>
      <c r="N107" s="87">
        <f t="shared" si="5"/>
        <v>0</v>
      </c>
      <c r="O107" s="93">
        <f>SUM(O108:O109)</f>
        <v>0</v>
      </c>
      <c r="P107" s="93">
        <f>SUM(P108:P109)</f>
        <v>0</v>
      </c>
      <c r="Q107" s="93">
        <f>SUM(Q108:Q109)</f>
        <v>0</v>
      </c>
      <c r="R107" s="93">
        <f>SUM(R108:R109)</f>
        <v>0</v>
      </c>
      <c r="S107" s="190"/>
      <c r="U107" s="106">
        <f>Раздел2!D108</f>
        <v>0</v>
      </c>
      <c r="V107" s="106">
        <f>Раздел2!F108</f>
        <v>0</v>
      </c>
    </row>
    <row r="108" spans="1:22" ht="15.75" customHeight="1">
      <c r="A108" s="191"/>
      <c r="B108" s="62" t="s">
        <v>104</v>
      </c>
      <c r="C108" s="56">
        <v>102</v>
      </c>
      <c r="D108" s="87">
        <f t="shared" si="3"/>
        <v>0</v>
      </c>
      <c r="E108" s="83"/>
      <c r="F108" s="83"/>
      <c r="G108" s="83"/>
      <c r="H108" s="83"/>
      <c r="I108" s="87">
        <f t="shared" si="4"/>
        <v>0</v>
      </c>
      <c r="J108" s="83"/>
      <c r="K108" s="83"/>
      <c r="L108" s="83"/>
      <c r="M108" s="83"/>
      <c r="N108" s="87">
        <f t="shared" si="5"/>
        <v>0</v>
      </c>
      <c r="O108" s="83"/>
      <c r="P108" s="83"/>
      <c r="Q108" s="83"/>
      <c r="R108" s="83"/>
      <c r="S108" s="190"/>
      <c r="U108" s="106">
        <f>Раздел2!D109</f>
        <v>0</v>
      </c>
      <c r="V108" s="106">
        <f>Раздел2!F109</f>
        <v>0</v>
      </c>
    </row>
    <row r="109" spans="1:22" ht="15.75" customHeight="1">
      <c r="A109" s="191"/>
      <c r="B109" s="62" t="s">
        <v>208</v>
      </c>
      <c r="C109" s="56">
        <v>103</v>
      </c>
      <c r="D109" s="87">
        <f t="shared" si="3"/>
        <v>0</v>
      </c>
      <c r="E109" s="83"/>
      <c r="F109" s="83"/>
      <c r="G109" s="83"/>
      <c r="H109" s="83"/>
      <c r="I109" s="87">
        <f t="shared" si="4"/>
        <v>0</v>
      </c>
      <c r="J109" s="83"/>
      <c r="K109" s="83"/>
      <c r="L109" s="83"/>
      <c r="M109" s="83"/>
      <c r="N109" s="87">
        <f t="shared" si="5"/>
        <v>0</v>
      </c>
      <c r="O109" s="83"/>
      <c r="P109" s="83"/>
      <c r="Q109" s="83"/>
      <c r="R109" s="83"/>
      <c r="S109" s="190"/>
      <c r="U109" s="106">
        <f>Раздел2!D110</f>
        <v>0</v>
      </c>
      <c r="V109" s="106">
        <f>Раздел2!F110</f>
        <v>0</v>
      </c>
    </row>
    <row r="110" spans="1:22" ht="15.75" customHeight="1">
      <c r="A110" s="191"/>
      <c r="B110" s="61" t="s">
        <v>105</v>
      </c>
      <c r="C110" s="56">
        <v>104</v>
      </c>
      <c r="D110" s="87">
        <f t="shared" si="3"/>
        <v>0</v>
      </c>
      <c r="E110" s="83"/>
      <c r="F110" s="83"/>
      <c r="G110" s="83"/>
      <c r="H110" s="83"/>
      <c r="I110" s="87">
        <f t="shared" si="4"/>
        <v>0</v>
      </c>
      <c r="J110" s="83"/>
      <c r="K110" s="83"/>
      <c r="L110" s="83"/>
      <c r="M110" s="83"/>
      <c r="N110" s="87">
        <f t="shared" si="5"/>
        <v>0</v>
      </c>
      <c r="O110" s="83"/>
      <c r="P110" s="83"/>
      <c r="Q110" s="83"/>
      <c r="R110" s="83"/>
      <c r="S110" s="190"/>
      <c r="U110" s="106">
        <f>Раздел2!D111</f>
        <v>0</v>
      </c>
      <c r="V110" s="106">
        <f>Раздел2!F111</f>
        <v>0</v>
      </c>
    </row>
    <row r="111" spans="1:22" ht="15.75" customHeight="1">
      <c r="A111" s="191"/>
      <c r="B111" s="61" t="s">
        <v>106</v>
      </c>
      <c r="C111" s="56">
        <v>105</v>
      </c>
      <c r="D111" s="87">
        <f t="shared" si="3"/>
        <v>0</v>
      </c>
      <c r="E111" s="83"/>
      <c r="F111" s="83"/>
      <c r="G111" s="83"/>
      <c r="H111" s="83"/>
      <c r="I111" s="87">
        <f t="shared" si="4"/>
        <v>0</v>
      </c>
      <c r="J111" s="83"/>
      <c r="K111" s="83"/>
      <c r="L111" s="83"/>
      <c r="M111" s="83"/>
      <c r="N111" s="87">
        <f t="shared" si="5"/>
        <v>0</v>
      </c>
      <c r="O111" s="83"/>
      <c r="P111" s="83"/>
      <c r="Q111" s="83"/>
      <c r="R111" s="83"/>
      <c r="S111" s="190"/>
      <c r="U111" s="106">
        <f>Раздел2!D112</f>
        <v>0</v>
      </c>
      <c r="V111" s="106">
        <f>Раздел2!F112</f>
        <v>0</v>
      </c>
    </row>
    <row r="112" spans="1:22" ht="15.75" customHeight="1">
      <c r="A112" s="191"/>
      <c r="B112" s="61" t="s">
        <v>107</v>
      </c>
      <c r="C112" s="56">
        <v>106</v>
      </c>
      <c r="D112" s="87">
        <f t="shared" si="3"/>
        <v>0</v>
      </c>
      <c r="E112" s="83"/>
      <c r="F112" s="83"/>
      <c r="G112" s="83"/>
      <c r="H112" s="83"/>
      <c r="I112" s="87">
        <f t="shared" si="4"/>
        <v>0</v>
      </c>
      <c r="J112" s="83"/>
      <c r="K112" s="83"/>
      <c r="L112" s="83"/>
      <c r="M112" s="83"/>
      <c r="N112" s="87">
        <f t="shared" si="5"/>
        <v>0</v>
      </c>
      <c r="O112" s="83"/>
      <c r="P112" s="83"/>
      <c r="Q112" s="83"/>
      <c r="R112" s="83"/>
      <c r="S112" s="190"/>
      <c r="U112" s="106">
        <f>Раздел2!D113</f>
        <v>0</v>
      </c>
      <c r="V112" s="106">
        <f>Раздел2!F113</f>
        <v>0</v>
      </c>
    </row>
    <row r="113" spans="1:22" ht="15.75" customHeight="1">
      <c r="A113" s="191"/>
      <c r="B113" s="61" t="s">
        <v>108</v>
      </c>
      <c r="C113" s="56">
        <v>107</v>
      </c>
      <c r="D113" s="87">
        <f t="shared" si="3"/>
        <v>0</v>
      </c>
      <c r="E113" s="83"/>
      <c r="F113" s="83"/>
      <c r="G113" s="83"/>
      <c r="H113" s="83"/>
      <c r="I113" s="87">
        <f t="shared" si="4"/>
        <v>0</v>
      </c>
      <c r="J113" s="83"/>
      <c r="K113" s="83"/>
      <c r="L113" s="83"/>
      <c r="M113" s="83"/>
      <c r="N113" s="87">
        <f t="shared" si="5"/>
        <v>0</v>
      </c>
      <c r="O113" s="83"/>
      <c r="P113" s="83"/>
      <c r="Q113" s="83"/>
      <c r="R113" s="83"/>
      <c r="S113" s="190"/>
      <c r="U113" s="106">
        <f>Раздел2!D114</f>
        <v>0</v>
      </c>
      <c r="V113" s="106">
        <f>Раздел2!F114</f>
        <v>0</v>
      </c>
    </row>
    <row r="114" spans="1:22" ht="15.75" customHeight="1">
      <c r="A114" s="191"/>
      <c r="B114" s="61" t="s">
        <v>109</v>
      </c>
      <c r="C114" s="56">
        <v>108</v>
      </c>
      <c r="D114" s="87">
        <f t="shared" si="3"/>
        <v>0</v>
      </c>
      <c r="E114" s="83"/>
      <c r="F114" s="83"/>
      <c r="G114" s="83"/>
      <c r="H114" s="83"/>
      <c r="I114" s="87">
        <f t="shared" si="4"/>
        <v>0</v>
      </c>
      <c r="J114" s="83"/>
      <c r="K114" s="83"/>
      <c r="L114" s="83"/>
      <c r="M114" s="83"/>
      <c r="N114" s="87">
        <f t="shared" si="5"/>
        <v>0</v>
      </c>
      <c r="O114" s="83"/>
      <c r="P114" s="83"/>
      <c r="Q114" s="83"/>
      <c r="R114" s="83"/>
      <c r="S114" s="190"/>
      <c r="U114" s="106">
        <f>Раздел2!D115</f>
        <v>0</v>
      </c>
      <c r="V114" s="106">
        <f>Раздел2!F115</f>
        <v>0</v>
      </c>
    </row>
    <row r="115" spans="1:22" ht="15.75" customHeight="1">
      <c r="A115" s="191"/>
      <c r="B115" s="61" t="s">
        <v>111</v>
      </c>
      <c r="C115" s="56">
        <v>109</v>
      </c>
      <c r="D115" s="87">
        <f t="shared" si="3"/>
        <v>0</v>
      </c>
      <c r="E115" s="83"/>
      <c r="F115" s="83"/>
      <c r="G115" s="83"/>
      <c r="H115" s="83"/>
      <c r="I115" s="87">
        <f t="shared" si="4"/>
        <v>0</v>
      </c>
      <c r="J115" s="83"/>
      <c r="K115" s="83"/>
      <c r="L115" s="83"/>
      <c r="M115" s="83"/>
      <c r="N115" s="87">
        <f t="shared" si="5"/>
        <v>0</v>
      </c>
      <c r="O115" s="83"/>
      <c r="P115" s="83"/>
      <c r="Q115" s="83"/>
      <c r="R115" s="83"/>
      <c r="S115" s="190"/>
      <c r="U115" s="106">
        <f>Раздел2!D116</f>
        <v>0</v>
      </c>
      <c r="V115" s="106">
        <f>Раздел2!F116</f>
        <v>0</v>
      </c>
    </row>
    <row r="116" spans="1:22" ht="25.5" customHeight="1">
      <c r="A116" s="191"/>
      <c r="B116" s="61" t="s">
        <v>209</v>
      </c>
      <c r="C116" s="56">
        <v>110</v>
      </c>
      <c r="D116" s="87">
        <f t="shared" si="3"/>
        <v>0</v>
      </c>
      <c r="E116" s="83"/>
      <c r="F116" s="83"/>
      <c r="G116" s="83"/>
      <c r="H116" s="83"/>
      <c r="I116" s="87">
        <f t="shared" si="4"/>
        <v>0</v>
      </c>
      <c r="J116" s="83"/>
      <c r="K116" s="83"/>
      <c r="L116" s="83"/>
      <c r="M116" s="83"/>
      <c r="N116" s="87">
        <f t="shared" si="5"/>
        <v>0</v>
      </c>
      <c r="O116" s="83"/>
      <c r="P116" s="83"/>
      <c r="Q116" s="83"/>
      <c r="R116" s="83"/>
      <c r="S116" s="190"/>
      <c r="U116" s="106">
        <f>Раздел2!D117</f>
        <v>0</v>
      </c>
      <c r="V116" s="106">
        <f>Раздел2!F117</f>
        <v>0</v>
      </c>
    </row>
    <row r="117" spans="1:22" ht="25.5" customHeight="1">
      <c r="A117" s="191"/>
      <c r="B117" s="61" t="s">
        <v>112</v>
      </c>
      <c r="C117" s="56">
        <v>111</v>
      </c>
      <c r="D117" s="87">
        <f t="shared" si="3"/>
        <v>0</v>
      </c>
      <c r="E117" s="83"/>
      <c r="F117" s="83"/>
      <c r="G117" s="83"/>
      <c r="H117" s="83"/>
      <c r="I117" s="87">
        <f t="shared" si="4"/>
        <v>0</v>
      </c>
      <c r="J117" s="83"/>
      <c r="K117" s="83"/>
      <c r="L117" s="83"/>
      <c r="M117" s="83"/>
      <c r="N117" s="87">
        <f t="shared" si="5"/>
        <v>0</v>
      </c>
      <c r="O117" s="83"/>
      <c r="P117" s="83"/>
      <c r="Q117" s="83"/>
      <c r="R117" s="83"/>
      <c r="S117" s="190"/>
      <c r="U117" s="106">
        <f>Раздел2!D118</f>
        <v>0</v>
      </c>
      <c r="V117" s="106">
        <f>Раздел2!F118</f>
        <v>0</v>
      </c>
    </row>
    <row r="118" spans="1:22" ht="15.75" customHeight="1">
      <c r="A118" s="191"/>
      <c r="B118" s="63" t="s">
        <v>176</v>
      </c>
      <c r="C118" s="56">
        <v>112</v>
      </c>
      <c r="D118" s="87">
        <f t="shared" si="3"/>
        <v>256</v>
      </c>
      <c r="E118" s="82">
        <f aca="true" t="shared" si="6" ref="E118:R118">SUM(E7:E17,E20:E30,E33:E42,E44:E53,E56:E82,E85:E103,E107,E110:E117)</f>
        <v>131</v>
      </c>
      <c r="F118" s="82">
        <f t="shared" si="6"/>
        <v>125</v>
      </c>
      <c r="G118" s="82">
        <f t="shared" si="6"/>
        <v>0</v>
      </c>
      <c r="H118" s="82">
        <f t="shared" si="6"/>
        <v>0</v>
      </c>
      <c r="I118" s="87">
        <f t="shared" si="4"/>
        <v>256</v>
      </c>
      <c r="J118" s="82">
        <f t="shared" si="6"/>
        <v>131</v>
      </c>
      <c r="K118" s="82">
        <f t="shared" si="6"/>
        <v>125</v>
      </c>
      <c r="L118" s="82">
        <f t="shared" si="6"/>
        <v>0</v>
      </c>
      <c r="M118" s="82">
        <f t="shared" si="6"/>
        <v>0</v>
      </c>
      <c r="N118" s="87">
        <f t="shared" si="5"/>
        <v>0</v>
      </c>
      <c r="O118" s="82">
        <f t="shared" si="6"/>
        <v>0</v>
      </c>
      <c r="P118" s="82">
        <f t="shared" si="6"/>
        <v>0</v>
      </c>
      <c r="Q118" s="82">
        <f t="shared" si="6"/>
        <v>0</v>
      </c>
      <c r="R118" s="82">
        <f t="shared" si="6"/>
        <v>0</v>
      </c>
      <c r="S118" s="190"/>
      <c r="U118" s="106">
        <f>Раздел2!D119</f>
        <v>8</v>
      </c>
      <c r="V118" s="106">
        <f>Раздел2!F119</f>
        <v>379</v>
      </c>
    </row>
    <row r="119" spans="1:22" ht="36" customHeight="1">
      <c r="A119" s="191"/>
      <c r="B119" s="61" t="s">
        <v>218</v>
      </c>
      <c r="C119" s="56">
        <v>113</v>
      </c>
      <c r="D119" s="87">
        <f t="shared" si="3"/>
        <v>256</v>
      </c>
      <c r="E119" s="82">
        <f>SUM(E120:E122)</f>
        <v>131</v>
      </c>
      <c r="F119" s="82">
        <f>SUM(F120:F122)</f>
        <v>125</v>
      </c>
      <c r="G119" s="82">
        <f>SUM(G120:G122)</f>
        <v>0</v>
      </c>
      <c r="H119" s="82">
        <f>SUM(H120:H122)</f>
        <v>0</v>
      </c>
      <c r="I119" s="87">
        <f t="shared" si="4"/>
        <v>256</v>
      </c>
      <c r="J119" s="82">
        <f>SUM(J120:J122)</f>
        <v>131</v>
      </c>
      <c r="K119" s="82">
        <f>SUM(K120:K122)</f>
        <v>125</v>
      </c>
      <c r="L119" s="82">
        <f>SUM(L120:L122)</f>
        <v>0</v>
      </c>
      <c r="M119" s="82">
        <f>SUM(M120:M122)</f>
        <v>0</v>
      </c>
      <c r="N119" s="87">
        <f t="shared" si="5"/>
        <v>0</v>
      </c>
      <c r="O119" s="82">
        <f>SUM(O120:O122)</f>
        <v>0</v>
      </c>
      <c r="P119" s="82">
        <f>SUM(P120:P122)</f>
        <v>0</v>
      </c>
      <c r="Q119" s="82">
        <f>SUM(Q120:Q122)</f>
        <v>0</v>
      </c>
      <c r="R119" s="82">
        <f>SUM(R120:R122)</f>
        <v>0</v>
      </c>
      <c r="S119" s="190"/>
      <c r="T119" s="86">
        <f>Раздел1!E9</f>
        <v>1</v>
      </c>
      <c r="U119" s="106">
        <f>Раздел2!D120</f>
        <v>8</v>
      </c>
      <c r="V119" s="106">
        <f>Раздел2!F120</f>
        <v>379</v>
      </c>
    </row>
    <row r="120" spans="1:22" ht="57" customHeight="1">
      <c r="A120" s="191"/>
      <c r="B120" s="61" t="s">
        <v>219</v>
      </c>
      <c r="C120" s="56">
        <v>114</v>
      </c>
      <c r="D120" s="87">
        <f t="shared" si="3"/>
        <v>0</v>
      </c>
      <c r="E120" s="83"/>
      <c r="F120" s="83"/>
      <c r="G120" s="83"/>
      <c r="H120" s="83"/>
      <c r="I120" s="87">
        <f t="shared" si="4"/>
        <v>0</v>
      </c>
      <c r="J120" s="83"/>
      <c r="K120" s="83"/>
      <c r="L120" s="83"/>
      <c r="M120" s="83"/>
      <c r="N120" s="87">
        <f t="shared" si="5"/>
        <v>0</v>
      </c>
      <c r="O120" s="83"/>
      <c r="P120" s="83"/>
      <c r="Q120" s="83"/>
      <c r="R120" s="83"/>
      <c r="S120" s="190"/>
      <c r="T120" s="86">
        <f>Раздел1!E6</f>
        <v>0</v>
      </c>
      <c r="U120" s="106">
        <f>Раздел2!D121</f>
        <v>0</v>
      </c>
      <c r="V120" s="106">
        <f>Раздел2!F121</f>
        <v>0</v>
      </c>
    </row>
    <row r="121" spans="1:22" ht="25.5" customHeight="1">
      <c r="A121" s="191"/>
      <c r="B121" s="61" t="s">
        <v>220</v>
      </c>
      <c r="C121" s="56">
        <v>115</v>
      </c>
      <c r="D121" s="87">
        <f t="shared" si="3"/>
        <v>256</v>
      </c>
      <c r="E121" s="83">
        <v>131</v>
      </c>
      <c r="F121" s="83">
        <v>125</v>
      </c>
      <c r="G121" s="83"/>
      <c r="H121" s="83"/>
      <c r="I121" s="87">
        <f t="shared" si="4"/>
        <v>256</v>
      </c>
      <c r="J121" s="83">
        <v>131</v>
      </c>
      <c r="K121" s="83">
        <v>125</v>
      </c>
      <c r="L121" s="83"/>
      <c r="M121" s="83"/>
      <c r="N121" s="87">
        <f t="shared" si="5"/>
        <v>0</v>
      </c>
      <c r="O121" s="83"/>
      <c r="P121" s="83"/>
      <c r="Q121" s="83"/>
      <c r="R121" s="83"/>
      <c r="S121" s="190"/>
      <c r="T121" s="86">
        <f>Раздел1!E7</f>
        <v>1</v>
      </c>
      <c r="U121" s="106">
        <f>Раздел2!D122</f>
        <v>8</v>
      </c>
      <c r="V121" s="106">
        <f>Раздел2!F122</f>
        <v>379</v>
      </c>
    </row>
    <row r="122" spans="1:22" ht="25.5" customHeight="1">
      <c r="A122" s="191"/>
      <c r="B122" s="61" t="s">
        <v>221</v>
      </c>
      <c r="C122" s="56">
        <v>116</v>
      </c>
      <c r="D122" s="87">
        <f t="shared" si="3"/>
        <v>0</v>
      </c>
      <c r="E122" s="83"/>
      <c r="F122" s="83"/>
      <c r="G122" s="83"/>
      <c r="H122" s="83"/>
      <c r="I122" s="87">
        <f t="shared" si="4"/>
        <v>0</v>
      </c>
      <c r="J122" s="83"/>
      <c r="K122" s="83"/>
      <c r="L122" s="83"/>
      <c r="M122" s="83"/>
      <c r="N122" s="87">
        <f t="shared" si="5"/>
        <v>0</v>
      </c>
      <c r="O122" s="83"/>
      <c r="P122" s="83"/>
      <c r="Q122" s="83"/>
      <c r="R122" s="83"/>
      <c r="S122" s="190"/>
      <c r="T122" s="86">
        <f>Раздел1!E8</f>
        <v>0</v>
      </c>
      <c r="U122" s="106">
        <f>Раздел2!D123</f>
        <v>0</v>
      </c>
      <c r="V122" s="106">
        <f>Раздел2!F123</f>
        <v>0</v>
      </c>
    </row>
    <row r="123" spans="1:22" ht="15.75" customHeight="1">
      <c r="A123" s="191"/>
      <c r="B123" s="61" t="s">
        <v>210</v>
      </c>
      <c r="C123" s="56">
        <v>117</v>
      </c>
      <c r="D123" s="87">
        <f t="shared" si="3"/>
        <v>0</v>
      </c>
      <c r="E123" s="82">
        <f>SUM(E124:E126)</f>
        <v>0</v>
      </c>
      <c r="F123" s="82">
        <f>SUM(F124:F126)</f>
        <v>0</v>
      </c>
      <c r="G123" s="82">
        <f>SUM(G124:G126)</f>
        <v>0</v>
      </c>
      <c r="H123" s="82">
        <f>SUM(H124:H126)</f>
        <v>0</v>
      </c>
      <c r="I123" s="87">
        <f t="shared" si="4"/>
        <v>0</v>
      </c>
      <c r="J123" s="82">
        <f>SUM(J124:J126)</f>
        <v>0</v>
      </c>
      <c r="K123" s="82">
        <f>SUM(K124:K126)</f>
        <v>0</v>
      </c>
      <c r="L123" s="82">
        <f>SUM(L124:L126)</f>
        <v>0</v>
      </c>
      <c r="M123" s="82">
        <f>SUM(M124:M126)</f>
        <v>0</v>
      </c>
      <c r="N123" s="87">
        <f t="shared" si="5"/>
        <v>0</v>
      </c>
      <c r="O123" s="82">
        <f>SUM(O124:O126)</f>
        <v>0</v>
      </c>
      <c r="P123" s="82">
        <f>SUM(P124:P126)</f>
        <v>0</v>
      </c>
      <c r="Q123" s="82">
        <f>SUM(Q124:Q126)</f>
        <v>0</v>
      </c>
      <c r="R123" s="82">
        <f>SUM(R124:R126)</f>
        <v>0</v>
      </c>
      <c r="S123" s="190"/>
      <c r="T123" s="86">
        <f>Раздел1!F9</f>
        <v>0</v>
      </c>
      <c r="U123" s="106">
        <f>Раздел2!D124</f>
        <v>0</v>
      </c>
      <c r="V123" s="106">
        <f>Раздел2!F124</f>
        <v>0</v>
      </c>
    </row>
    <row r="124" spans="1:22" ht="46.5" customHeight="1">
      <c r="A124" s="191"/>
      <c r="B124" s="61" t="s">
        <v>222</v>
      </c>
      <c r="C124" s="56">
        <v>118</v>
      </c>
      <c r="D124" s="87">
        <f t="shared" si="3"/>
        <v>0</v>
      </c>
      <c r="E124" s="83"/>
      <c r="F124" s="83"/>
      <c r="G124" s="83"/>
      <c r="H124" s="83"/>
      <c r="I124" s="87">
        <f t="shared" si="4"/>
        <v>0</v>
      </c>
      <c r="J124" s="83"/>
      <c r="K124" s="83"/>
      <c r="L124" s="83"/>
      <c r="M124" s="83"/>
      <c r="N124" s="87">
        <f t="shared" si="5"/>
        <v>0</v>
      </c>
      <c r="O124" s="83"/>
      <c r="P124" s="83"/>
      <c r="Q124" s="83"/>
      <c r="R124" s="83"/>
      <c r="S124" s="190"/>
      <c r="T124" s="86">
        <f>Раздел1!F6</f>
        <v>0</v>
      </c>
      <c r="U124" s="106">
        <f>Раздел2!D125</f>
        <v>0</v>
      </c>
      <c r="V124" s="106">
        <f>Раздел2!F125</f>
        <v>0</v>
      </c>
    </row>
    <row r="125" spans="1:22" ht="25.5" customHeight="1">
      <c r="A125" s="191"/>
      <c r="B125" s="61" t="s">
        <v>223</v>
      </c>
      <c r="C125" s="56">
        <v>119</v>
      </c>
      <c r="D125" s="87">
        <f t="shared" si="3"/>
        <v>0</v>
      </c>
      <c r="E125" s="83"/>
      <c r="F125" s="83"/>
      <c r="G125" s="83"/>
      <c r="H125" s="83"/>
      <c r="I125" s="87">
        <f t="shared" si="4"/>
        <v>0</v>
      </c>
      <c r="J125" s="83"/>
      <c r="K125" s="83"/>
      <c r="L125" s="83"/>
      <c r="M125" s="83"/>
      <c r="N125" s="87">
        <f t="shared" si="5"/>
        <v>0</v>
      </c>
      <c r="O125" s="83"/>
      <c r="P125" s="83"/>
      <c r="Q125" s="83"/>
      <c r="R125" s="83"/>
      <c r="S125" s="190"/>
      <c r="T125" s="86">
        <f>Раздел1!F7</f>
        <v>0</v>
      </c>
      <c r="U125" s="106">
        <f>Раздел2!D126</f>
        <v>0</v>
      </c>
      <c r="V125" s="106">
        <f>Раздел2!F126</f>
        <v>0</v>
      </c>
    </row>
    <row r="126" spans="1:22" ht="25.5" customHeight="1">
      <c r="A126" s="191"/>
      <c r="B126" s="61" t="s">
        <v>221</v>
      </c>
      <c r="C126" s="56">
        <v>120</v>
      </c>
      <c r="D126" s="87">
        <f t="shared" si="3"/>
        <v>0</v>
      </c>
      <c r="E126" s="83"/>
      <c r="F126" s="83"/>
      <c r="G126" s="83"/>
      <c r="H126" s="83"/>
      <c r="I126" s="87">
        <f t="shared" si="4"/>
        <v>0</v>
      </c>
      <c r="J126" s="83"/>
      <c r="K126" s="83"/>
      <c r="L126" s="83"/>
      <c r="M126" s="83"/>
      <c r="N126" s="87">
        <f t="shared" si="5"/>
        <v>0</v>
      </c>
      <c r="O126" s="83"/>
      <c r="P126" s="83"/>
      <c r="Q126" s="83"/>
      <c r="R126" s="83"/>
      <c r="S126" s="190"/>
      <c r="T126" s="86">
        <f>Раздел1!F8</f>
        <v>0</v>
      </c>
      <c r="U126" s="106">
        <f>Раздел2!D127</f>
        <v>0</v>
      </c>
      <c r="V126" s="106">
        <f>Раздел2!F127</f>
        <v>0</v>
      </c>
    </row>
    <row r="127" spans="1:22" ht="15.75" customHeight="1">
      <c r="A127" s="191"/>
      <c r="B127" s="61" t="s">
        <v>173</v>
      </c>
      <c r="C127" s="56">
        <v>121</v>
      </c>
      <c r="D127" s="87">
        <f t="shared" si="3"/>
        <v>0</v>
      </c>
      <c r="E127" s="82">
        <f>SUM(E128:E130)</f>
        <v>0</v>
      </c>
      <c r="F127" s="82">
        <f>SUM(F128:F130)</f>
        <v>0</v>
      </c>
      <c r="G127" s="82">
        <f>SUM(G128:G130)</f>
        <v>0</v>
      </c>
      <c r="H127" s="82">
        <f>SUM(H128:H130)</f>
        <v>0</v>
      </c>
      <c r="I127" s="87">
        <f t="shared" si="4"/>
        <v>0</v>
      </c>
      <c r="J127" s="82">
        <f>SUM(J128:J130)</f>
        <v>0</v>
      </c>
      <c r="K127" s="82">
        <f>SUM(K128:K130)</f>
        <v>0</v>
      </c>
      <c r="L127" s="82">
        <f>SUM(L128:L130)</f>
        <v>0</v>
      </c>
      <c r="M127" s="82">
        <f>SUM(M128:M130)</f>
        <v>0</v>
      </c>
      <c r="N127" s="87">
        <f t="shared" si="5"/>
        <v>0</v>
      </c>
      <c r="O127" s="82">
        <f>SUM(O128:O130)</f>
        <v>0</v>
      </c>
      <c r="P127" s="82">
        <f>SUM(P128:P130)</f>
        <v>0</v>
      </c>
      <c r="Q127" s="82">
        <f>SUM(Q128:Q130)</f>
        <v>0</v>
      </c>
      <c r="R127" s="82">
        <f>SUM(R128:R130)</f>
        <v>0</v>
      </c>
      <c r="S127" s="190"/>
      <c r="T127" s="86">
        <f>Раздел1!G9</f>
        <v>0</v>
      </c>
      <c r="U127" s="106">
        <f>Раздел2!D128</f>
        <v>0</v>
      </c>
      <c r="V127" s="106">
        <f>Раздел2!F128</f>
        <v>0</v>
      </c>
    </row>
    <row r="128" spans="1:22" ht="46.5" customHeight="1">
      <c r="A128" s="191"/>
      <c r="B128" s="61" t="s">
        <v>222</v>
      </c>
      <c r="C128" s="56">
        <v>122</v>
      </c>
      <c r="D128" s="87">
        <f t="shared" si="3"/>
        <v>0</v>
      </c>
      <c r="E128" s="83"/>
      <c r="F128" s="83"/>
      <c r="G128" s="83"/>
      <c r="H128" s="83"/>
      <c r="I128" s="87">
        <f t="shared" si="4"/>
        <v>0</v>
      </c>
      <c r="J128" s="83"/>
      <c r="K128" s="83"/>
      <c r="L128" s="83"/>
      <c r="M128" s="83"/>
      <c r="N128" s="87">
        <f t="shared" si="5"/>
        <v>0</v>
      </c>
      <c r="O128" s="83"/>
      <c r="P128" s="83"/>
      <c r="Q128" s="83"/>
      <c r="R128" s="83"/>
      <c r="S128" s="190"/>
      <c r="T128" s="86">
        <f>Раздел1!G6</f>
        <v>0</v>
      </c>
      <c r="U128" s="106">
        <f>Раздел2!D129</f>
        <v>0</v>
      </c>
      <c r="V128" s="106">
        <f>Раздел2!F129</f>
        <v>0</v>
      </c>
    </row>
    <row r="129" spans="1:22" ht="25.5" customHeight="1">
      <c r="A129" s="191"/>
      <c r="B129" s="61" t="s">
        <v>220</v>
      </c>
      <c r="C129" s="56">
        <v>123</v>
      </c>
      <c r="D129" s="87">
        <f t="shared" si="3"/>
        <v>0</v>
      </c>
      <c r="E129" s="83"/>
      <c r="F129" s="83"/>
      <c r="G129" s="83"/>
      <c r="H129" s="83"/>
      <c r="I129" s="87">
        <f t="shared" si="4"/>
        <v>0</v>
      </c>
      <c r="J129" s="83"/>
      <c r="K129" s="83"/>
      <c r="L129" s="83"/>
      <c r="M129" s="83"/>
      <c r="N129" s="87">
        <f t="shared" si="5"/>
        <v>0</v>
      </c>
      <c r="O129" s="83"/>
      <c r="P129" s="83"/>
      <c r="Q129" s="83"/>
      <c r="R129" s="83"/>
      <c r="S129" s="190"/>
      <c r="T129" s="86">
        <f>Раздел1!G7</f>
        <v>0</v>
      </c>
      <c r="U129" s="106">
        <f>Раздел2!D130</f>
        <v>0</v>
      </c>
      <c r="V129" s="106">
        <f>Раздел2!F130</f>
        <v>0</v>
      </c>
    </row>
    <row r="130" spans="1:22" ht="25.5" customHeight="1">
      <c r="A130" s="191"/>
      <c r="B130" s="61" t="s">
        <v>221</v>
      </c>
      <c r="C130" s="56">
        <v>124</v>
      </c>
      <c r="D130" s="87">
        <f t="shared" si="3"/>
        <v>0</v>
      </c>
      <c r="E130" s="83"/>
      <c r="F130" s="83"/>
      <c r="G130" s="83"/>
      <c r="H130" s="83"/>
      <c r="I130" s="87">
        <f t="shared" si="4"/>
        <v>0</v>
      </c>
      <c r="J130" s="83"/>
      <c r="K130" s="83"/>
      <c r="L130" s="83"/>
      <c r="M130" s="83"/>
      <c r="N130" s="87">
        <f t="shared" si="5"/>
        <v>0</v>
      </c>
      <c r="O130" s="83"/>
      <c r="P130" s="83"/>
      <c r="Q130" s="83"/>
      <c r="R130" s="83"/>
      <c r="S130" s="190"/>
      <c r="T130" s="86">
        <f>Раздел1!G8</f>
        <v>0</v>
      </c>
      <c r="U130" s="106">
        <f>Раздел2!D131</f>
        <v>0</v>
      </c>
      <c r="V130" s="106">
        <f>Раздел2!F131</f>
        <v>0</v>
      </c>
    </row>
    <row r="131" spans="1:22" ht="15.75" customHeight="1">
      <c r="A131" s="191"/>
      <c r="B131" s="61" t="s">
        <v>174</v>
      </c>
      <c r="C131" s="56">
        <v>125</v>
      </c>
      <c r="D131" s="87">
        <f t="shared" si="3"/>
        <v>0</v>
      </c>
      <c r="E131" s="82">
        <f>SUM(E132:E134)</f>
        <v>0</v>
      </c>
      <c r="F131" s="82">
        <f>SUM(F132:F134)</f>
        <v>0</v>
      </c>
      <c r="G131" s="82">
        <f>SUM(G132:G134)</f>
        <v>0</v>
      </c>
      <c r="H131" s="82">
        <f>SUM(H132:H134)</f>
        <v>0</v>
      </c>
      <c r="I131" s="87">
        <f t="shared" si="4"/>
        <v>0</v>
      </c>
      <c r="J131" s="82">
        <f>SUM(J132:J134)</f>
        <v>0</v>
      </c>
      <c r="K131" s="82">
        <f>SUM(K132:K134)</f>
        <v>0</v>
      </c>
      <c r="L131" s="82">
        <f>SUM(L132:L134)</f>
        <v>0</v>
      </c>
      <c r="M131" s="82">
        <f>SUM(M132:M134)</f>
        <v>0</v>
      </c>
      <c r="N131" s="87">
        <f t="shared" si="5"/>
        <v>0</v>
      </c>
      <c r="O131" s="82">
        <f>SUM(O132:O134)</f>
        <v>0</v>
      </c>
      <c r="P131" s="82">
        <f>SUM(P132:P134)</f>
        <v>0</v>
      </c>
      <c r="Q131" s="82">
        <f>SUM(Q132:Q134)</f>
        <v>0</v>
      </c>
      <c r="R131" s="82">
        <f>SUM(R132:R134)</f>
        <v>0</v>
      </c>
      <c r="S131" s="190"/>
      <c r="T131" s="86">
        <f>Раздел1!H9</f>
        <v>0</v>
      </c>
      <c r="U131" s="106">
        <f>Раздел2!D132</f>
        <v>0</v>
      </c>
      <c r="V131" s="106">
        <f>Раздел2!F132</f>
        <v>0</v>
      </c>
    </row>
    <row r="132" spans="1:22" ht="46.5" customHeight="1">
      <c r="A132" s="191"/>
      <c r="B132" s="61" t="s">
        <v>222</v>
      </c>
      <c r="C132" s="56">
        <v>126</v>
      </c>
      <c r="D132" s="87">
        <f t="shared" si="3"/>
        <v>0</v>
      </c>
      <c r="E132" s="83"/>
      <c r="F132" s="83"/>
      <c r="G132" s="83"/>
      <c r="H132" s="83"/>
      <c r="I132" s="87">
        <f t="shared" si="4"/>
        <v>0</v>
      </c>
      <c r="J132" s="83"/>
      <c r="K132" s="83"/>
      <c r="L132" s="83"/>
      <c r="M132" s="83"/>
      <c r="N132" s="87">
        <f t="shared" si="5"/>
        <v>0</v>
      </c>
      <c r="O132" s="83"/>
      <c r="P132" s="83"/>
      <c r="Q132" s="83"/>
      <c r="R132" s="83"/>
      <c r="S132" s="190"/>
      <c r="T132" s="86">
        <f>Раздел1!H6</f>
        <v>0</v>
      </c>
      <c r="U132" s="106">
        <f>Раздел2!D133</f>
        <v>0</v>
      </c>
      <c r="V132" s="106">
        <f>Раздел2!F133</f>
        <v>0</v>
      </c>
    </row>
    <row r="133" spans="1:22" ht="25.5" customHeight="1">
      <c r="A133" s="191"/>
      <c r="B133" s="61" t="s">
        <v>220</v>
      </c>
      <c r="C133" s="56">
        <v>127</v>
      </c>
      <c r="D133" s="87">
        <f t="shared" si="3"/>
        <v>0</v>
      </c>
      <c r="E133" s="83"/>
      <c r="F133" s="83"/>
      <c r="G133" s="83"/>
      <c r="H133" s="83"/>
      <c r="I133" s="87">
        <f t="shared" si="4"/>
        <v>0</v>
      </c>
      <c r="J133" s="83"/>
      <c r="K133" s="83"/>
      <c r="L133" s="83"/>
      <c r="M133" s="83"/>
      <c r="N133" s="87">
        <f t="shared" si="5"/>
        <v>0</v>
      </c>
      <c r="O133" s="83"/>
      <c r="P133" s="83"/>
      <c r="Q133" s="83"/>
      <c r="R133" s="83"/>
      <c r="S133" s="190"/>
      <c r="T133" s="86">
        <f>Раздел1!H7</f>
        <v>0</v>
      </c>
      <c r="U133" s="106">
        <f>Раздел2!D134</f>
        <v>0</v>
      </c>
      <c r="V133" s="106">
        <f>Раздел2!F134</f>
        <v>0</v>
      </c>
    </row>
    <row r="134" spans="1:22" ht="25.5" customHeight="1">
      <c r="A134" s="191"/>
      <c r="B134" s="61" t="s">
        <v>221</v>
      </c>
      <c r="C134" s="56">
        <v>128</v>
      </c>
      <c r="D134" s="87">
        <f t="shared" si="3"/>
        <v>0</v>
      </c>
      <c r="E134" s="83"/>
      <c r="F134" s="83"/>
      <c r="G134" s="83"/>
      <c r="H134" s="83"/>
      <c r="I134" s="87">
        <f t="shared" si="4"/>
        <v>0</v>
      </c>
      <c r="J134" s="83"/>
      <c r="K134" s="83"/>
      <c r="L134" s="83"/>
      <c r="M134" s="83"/>
      <c r="N134" s="87">
        <f t="shared" si="5"/>
        <v>0</v>
      </c>
      <c r="O134" s="83"/>
      <c r="P134" s="83"/>
      <c r="Q134" s="83"/>
      <c r="R134" s="83"/>
      <c r="S134" s="190"/>
      <c r="T134" s="86">
        <f>Раздел1!H8</f>
        <v>0</v>
      </c>
      <c r="U134" s="106">
        <f>Раздел2!D135</f>
        <v>0</v>
      </c>
      <c r="V134" s="106">
        <f>Раздел2!F135</f>
        <v>0</v>
      </c>
    </row>
    <row r="135" spans="1:22" ht="15.75" customHeight="1">
      <c r="A135" s="191"/>
      <c r="B135" s="61" t="s">
        <v>135</v>
      </c>
      <c r="C135" s="56">
        <v>129</v>
      </c>
      <c r="D135" s="87">
        <f t="shared" si="3"/>
        <v>0</v>
      </c>
      <c r="E135" s="82">
        <f>SUM(E136:E138)</f>
        <v>0</v>
      </c>
      <c r="F135" s="82">
        <f>SUM(F136:F138)</f>
        <v>0</v>
      </c>
      <c r="G135" s="82">
        <f>SUM(G136:G138)</f>
        <v>0</v>
      </c>
      <c r="H135" s="82">
        <f>SUM(H136:H138)</f>
        <v>0</v>
      </c>
      <c r="I135" s="87">
        <f t="shared" si="4"/>
        <v>0</v>
      </c>
      <c r="J135" s="82">
        <f>SUM(J136:J138)</f>
        <v>0</v>
      </c>
      <c r="K135" s="82">
        <f>SUM(K136:K138)</f>
        <v>0</v>
      </c>
      <c r="L135" s="82">
        <f>SUM(L136:L138)</f>
        <v>0</v>
      </c>
      <c r="M135" s="82">
        <f>SUM(M136:M138)</f>
        <v>0</v>
      </c>
      <c r="N135" s="87">
        <f t="shared" si="5"/>
        <v>0</v>
      </c>
      <c r="O135" s="82">
        <f>SUM(O136:O138)</f>
        <v>0</v>
      </c>
      <c r="P135" s="82">
        <f>SUM(P136:P138)</f>
        <v>0</v>
      </c>
      <c r="Q135" s="82">
        <f>SUM(Q136:Q138)</f>
        <v>0</v>
      </c>
      <c r="R135" s="82">
        <f>SUM(R136:R138)</f>
        <v>0</v>
      </c>
      <c r="S135" s="190"/>
      <c r="T135" s="86">
        <f>Раздел1!I9</f>
        <v>0</v>
      </c>
      <c r="U135" s="106">
        <f>Раздел2!D136</f>
        <v>0</v>
      </c>
      <c r="V135" s="106">
        <f>Раздел2!F136</f>
        <v>0</v>
      </c>
    </row>
    <row r="136" spans="1:22" ht="46.5" customHeight="1">
      <c r="A136" s="191"/>
      <c r="B136" s="61" t="s">
        <v>224</v>
      </c>
      <c r="C136" s="56">
        <v>130</v>
      </c>
      <c r="D136" s="87">
        <f>SUM(E136:H136)</f>
        <v>0</v>
      </c>
      <c r="E136" s="83"/>
      <c r="F136" s="83"/>
      <c r="G136" s="83"/>
      <c r="H136" s="83"/>
      <c r="I136" s="87">
        <f>SUM(J136:M136)</f>
        <v>0</v>
      </c>
      <c r="J136" s="83"/>
      <c r="K136" s="83"/>
      <c r="L136" s="83"/>
      <c r="M136" s="83"/>
      <c r="N136" s="87">
        <f t="shared" si="5"/>
        <v>0</v>
      </c>
      <c r="O136" s="83"/>
      <c r="P136" s="83"/>
      <c r="Q136" s="83"/>
      <c r="R136" s="83"/>
      <c r="S136" s="190"/>
      <c r="T136" s="86">
        <f>Раздел1!I6</f>
        <v>0</v>
      </c>
      <c r="U136" s="106">
        <f>Раздел2!D137</f>
        <v>0</v>
      </c>
      <c r="V136" s="106">
        <f>Раздел2!F137</f>
        <v>0</v>
      </c>
    </row>
    <row r="137" spans="1:22" ht="25.5" customHeight="1">
      <c r="A137" s="191"/>
      <c r="B137" s="61" t="s">
        <v>220</v>
      </c>
      <c r="C137" s="56">
        <v>131</v>
      </c>
      <c r="D137" s="87">
        <f>SUM(E137:H137)</f>
        <v>0</v>
      </c>
      <c r="E137" s="83"/>
      <c r="F137" s="83"/>
      <c r="G137" s="83"/>
      <c r="H137" s="83"/>
      <c r="I137" s="87">
        <f>SUM(J137:M137)</f>
        <v>0</v>
      </c>
      <c r="J137" s="83"/>
      <c r="K137" s="83"/>
      <c r="L137" s="83"/>
      <c r="M137" s="83"/>
      <c r="N137" s="87">
        <f>SUM(O137:R137)</f>
        <v>0</v>
      </c>
      <c r="O137" s="83"/>
      <c r="P137" s="83"/>
      <c r="Q137" s="83"/>
      <c r="R137" s="83"/>
      <c r="S137" s="190"/>
      <c r="T137" s="86">
        <f>Раздел1!I7</f>
        <v>0</v>
      </c>
      <c r="U137" s="106">
        <f>Раздел2!D138</f>
        <v>0</v>
      </c>
      <c r="V137" s="106">
        <f>Раздел2!F138</f>
        <v>0</v>
      </c>
    </row>
    <row r="138" spans="1:22" ht="25.5" customHeight="1">
      <c r="A138" s="191"/>
      <c r="B138" s="61" t="s">
        <v>221</v>
      </c>
      <c r="C138" s="56">
        <v>132</v>
      </c>
      <c r="D138" s="87">
        <f>SUM(E138:H138)</f>
        <v>0</v>
      </c>
      <c r="E138" s="83"/>
      <c r="F138" s="83"/>
      <c r="G138" s="83"/>
      <c r="H138" s="83"/>
      <c r="I138" s="87">
        <f>SUM(J138:M138)</f>
        <v>0</v>
      </c>
      <c r="J138" s="83"/>
      <c r="K138" s="83"/>
      <c r="L138" s="83"/>
      <c r="M138" s="83"/>
      <c r="N138" s="87">
        <f>SUM(O138:R138)</f>
        <v>0</v>
      </c>
      <c r="O138" s="83"/>
      <c r="P138" s="83"/>
      <c r="Q138" s="83"/>
      <c r="R138" s="83"/>
      <c r="S138" s="190"/>
      <c r="T138" s="86">
        <f>Раздел1!I8</f>
        <v>0</v>
      </c>
      <c r="U138" s="106">
        <f>Раздел2!D139</f>
        <v>0</v>
      </c>
      <c r="V138" s="106">
        <f>Раздел2!F139</f>
        <v>0</v>
      </c>
    </row>
  </sheetData>
  <sheetProtection password="D901" sheet="1" objects="1" scenarios="1" selectLockedCells="1"/>
  <mergeCells count="18">
    <mergeCell ref="A1:A138"/>
    <mergeCell ref="B1:R1"/>
    <mergeCell ref="B3:B5"/>
    <mergeCell ref="C3:C5"/>
    <mergeCell ref="O4:R4"/>
    <mergeCell ref="N2:R2"/>
    <mergeCell ref="D3:H3"/>
    <mergeCell ref="E4:H4"/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="145" zoomScaleNormal="145" zoomScalePageLayoutView="0" workbookViewId="0" topLeftCell="A1">
      <pane ySplit="7" topLeftCell="A65" activePane="bottomLeft" state="frozen"/>
      <selection pane="topLeft" activeCell="B1" sqref="B1"/>
      <selection pane="bottomLeft" activeCell="L98" sqref="L98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1"/>
      <c r="B1" s="205" t="s">
        <v>232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191"/>
    </row>
    <row r="2" spans="1:22" ht="13.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 t="s">
        <v>250</v>
      </c>
      <c r="R2" s="196"/>
      <c r="S2" s="196"/>
      <c r="T2" s="196"/>
      <c r="U2" s="196"/>
      <c r="V2" s="191"/>
    </row>
    <row r="3" spans="1:25" ht="20.25" customHeight="1">
      <c r="A3" s="191"/>
      <c r="B3" s="192" t="s">
        <v>21</v>
      </c>
      <c r="C3" s="194" t="s">
        <v>131</v>
      </c>
      <c r="D3" s="198" t="s">
        <v>233</v>
      </c>
      <c r="E3" s="199"/>
      <c r="F3" s="199"/>
      <c r="G3" s="199"/>
      <c r="H3" s="199"/>
      <c r="I3" s="199"/>
      <c r="J3" s="199"/>
      <c r="K3" s="199"/>
      <c r="L3" s="200"/>
      <c r="M3" s="198" t="s">
        <v>234</v>
      </c>
      <c r="N3" s="199"/>
      <c r="O3" s="199"/>
      <c r="P3" s="199"/>
      <c r="Q3" s="199"/>
      <c r="R3" s="199"/>
      <c r="S3" s="199"/>
      <c r="T3" s="199"/>
      <c r="U3" s="200"/>
      <c r="V3" s="191"/>
      <c r="X3" s="210" t="s">
        <v>419</v>
      </c>
      <c r="Y3" s="210" t="s">
        <v>420</v>
      </c>
    </row>
    <row r="4" spans="1:25" ht="10.5">
      <c r="A4" s="191"/>
      <c r="B4" s="193"/>
      <c r="C4" s="195"/>
      <c r="D4" s="192" t="s">
        <v>136</v>
      </c>
      <c r="E4" s="198" t="s">
        <v>235</v>
      </c>
      <c r="F4" s="199"/>
      <c r="G4" s="199"/>
      <c r="H4" s="200"/>
      <c r="I4" s="198" t="s">
        <v>236</v>
      </c>
      <c r="J4" s="199"/>
      <c r="K4" s="199"/>
      <c r="L4" s="200"/>
      <c r="M4" s="192" t="s">
        <v>136</v>
      </c>
      <c r="N4" s="198" t="s">
        <v>235</v>
      </c>
      <c r="O4" s="199"/>
      <c r="P4" s="199"/>
      <c r="Q4" s="200"/>
      <c r="R4" s="198" t="s">
        <v>236</v>
      </c>
      <c r="S4" s="199"/>
      <c r="T4" s="199"/>
      <c r="U4" s="200"/>
      <c r="V4" s="191"/>
      <c r="X4" s="210"/>
      <c r="Y4" s="210"/>
    </row>
    <row r="5" spans="1:25" ht="10.5">
      <c r="A5" s="191"/>
      <c r="B5" s="193"/>
      <c r="C5" s="195"/>
      <c r="D5" s="193"/>
      <c r="E5" s="192" t="s">
        <v>136</v>
      </c>
      <c r="F5" s="198" t="s">
        <v>142</v>
      </c>
      <c r="G5" s="199"/>
      <c r="H5" s="200"/>
      <c r="I5" s="192" t="s">
        <v>136</v>
      </c>
      <c r="J5" s="198" t="s">
        <v>142</v>
      </c>
      <c r="K5" s="199"/>
      <c r="L5" s="200"/>
      <c r="M5" s="193"/>
      <c r="N5" s="192" t="s">
        <v>136</v>
      </c>
      <c r="O5" s="198" t="s">
        <v>142</v>
      </c>
      <c r="P5" s="199"/>
      <c r="Q5" s="200"/>
      <c r="R5" s="192" t="s">
        <v>136</v>
      </c>
      <c r="S5" s="198" t="s">
        <v>142</v>
      </c>
      <c r="T5" s="199"/>
      <c r="U5" s="200"/>
      <c r="V5" s="191"/>
      <c r="X5" s="210"/>
      <c r="Y5" s="210"/>
    </row>
    <row r="6" spans="1:25" ht="24.75" customHeight="1">
      <c r="A6" s="191"/>
      <c r="B6" s="193"/>
      <c r="C6" s="195"/>
      <c r="D6" s="206"/>
      <c r="E6" s="206"/>
      <c r="F6" s="84" t="s">
        <v>113</v>
      </c>
      <c r="G6" s="84" t="s">
        <v>237</v>
      </c>
      <c r="H6" s="84" t="s">
        <v>238</v>
      </c>
      <c r="I6" s="206"/>
      <c r="J6" s="84" t="s">
        <v>116</v>
      </c>
      <c r="K6" s="84" t="s">
        <v>115</v>
      </c>
      <c r="L6" s="84" t="s">
        <v>114</v>
      </c>
      <c r="M6" s="206"/>
      <c r="N6" s="206"/>
      <c r="O6" s="84" t="s">
        <v>113</v>
      </c>
      <c r="P6" s="84" t="s">
        <v>237</v>
      </c>
      <c r="Q6" s="84" t="s">
        <v>238</v>
      </c>
      <c r="R6" s="206"/>
      <c r="S6" s="84" t="s">
        <v>116</v>
      </c>
      <c r="T6" s="84" t="s">
        <v>115</v>
      </c>
      <c r="U6" s="84" t="s">
        <v>114</v>
      </c>
      <c r="V6" s="191"/>
      <c r="X6" s="210"/>
      <c r="Y6" s="210"/>
    </row>
    <row r="7" spans="1:22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59">
        <v>18</v>
      </c>
      <c r="T7" s="59">
        <v>19</v>
      </c>
      <c r="U7" s="59">
        <v>20</v>
      </c>
      <c r="V7" s="191"/>
    </row>
    <row r="8" spans="1:25" ht="15.75" customHeight="1">
      <c r="A8" s="191"/>
      <c r="B8" s="61" t="s">
        <v>24</v>
      </c>
      <c r="C8" s="84">
        <v>1</v>
      </c>
      <c r="D8" s="94">
        <f>E8+I8</f>
        <v>0</v>
      </c>
      <c r="E8" s="94">
        <f>SUM(F8:H8)</f>
        <v>0</v>
      </c>
      <c r="F8" s="83"/>
      <c r="G8" s="83"/>
      <c r="H8" s="83"/>
      <c r="I8" s="94">
        <f>SUM(J8:L8)</f>
        <v>0</v>
      </c>
      <c r="J8" s="83"/>
      <c r="K8" s="83"/>
      <c r="L8" s="83"/>
      <c r="M8" s="94">
        <f>N8+R8</f>
        <v>0</v>
      </c>
      <c r="N8" s="94">
        <f>SUM(O8:Q8)</f>
        <v>0</v>
      </c>
      <c r="O8" s="83"/>
      <c r="P8" s="83"/>
      <c r="Q8" s="83"/>
      <c r="R8" s="94">
        <f>SUM(S8:U8)</f>
        <v>0</v>
      </c>
      <c r="S8" s="88"/>
      <c r="T8" s="89"/>
      <c r="U8" s="89"/>
      <c r="V8" s="191"/>
      <c r="X8" s="106">
        <f>Раздел2!D8</f>
        <v>0</v>
      </c>
      <c r="Y8" s="106">
        <f>Раздел2!F8</f>
        <v>0</v>
      </c>
    </row>
    <row r="9" spans="1:25" ht="15.75" customHeight="1">
      <c r="A9" s="191"/>
      <c r="B9" s="61" t="s">
        <v>26</v>
      </c>
      <c r="C9" s="84">
        <v>2</v>
      </c>
      <c r="D9" s="94">
        <f aca="true" t="shared" si="0" ref="D9:D72">E9+I9</f>
        <v>0</v>
      </c>
      <c r="E9" s="94">
        <f aca="true" t="shared" si="1" ref="E9:E72">SUM(F9:H9)</f>
        <v>0</v>
      </c>
      <c r="F9" s="83"/>
      <c r="G9" s="83"/>
      <c r="H9" s="83"/>
      <c r="I9" s="94">
        <f aca="true" t="shared" si="2" ref="I9:I72">SUM(J9:L9)</f>
        <v>0</v>
      </c>
      <c r="J9" s="83"/>
      <c r="K9" s="83"/>
      <c r="L9" s="83"/>
      <c r="M9" s="94">
        <f aca="true" t="shared" si="3" ref="M9:M72">N9+R9</f>
        <v>0</v>
      </c>
      <c r="N9" s="94">
        <f aca="true" t="shared" si="4" ref="N9:N72">SUM(O9:Q9)</f>
        <v>0</v>
      </c>
      <c r="O9" s="83"/>
      <c r="P9" s="83"/>
      <c r="Q9" s="83"/>
      <c r="R9" s="94">
        <f aca="true" t="shared" si="5" ref="R9:R72">SUM(S9:U9)</f>
        <v>0</v>
      </c>
      <c r="S9" s="88"/>
      <c r="T9" s="89"/>
      <c r="U9" s="89"/>
      <c r="V9" s="191"/>
      <c r="X9" s="106">
        <f>Раздел2!D9</f>
        <v>0</v>
      </c>
      <c r="Y9" s="106">
        <f>Раздел2!F9</f>
        <v>0</v>
      </c>
    </row>
    <row r="10" spans="1:25" ht="15.75" customHeight="1">
      <c r="A10" s="191"/>
      <c r="B10" s="61" t="s">
        <v>27</v>
      </c>
      <c r="C10" s="84">
        <v>3</v>
      </c>
      <c r="D10" s="94">
        <f t="shared" si="0"/>
        <v>0</v>
      </c>
      <c r="E10" s="94">
        <f t="shared" si="1"/>
        <v>0</v>
      </c>
      <c r="F10" s="83"/>
      <c r="G10" s="83"/>
      <c r="H10" s="83"/>
      <c r="I10" s="94">
        <f t="shared" si="2"/>
        <v>0</v>
      </c>
      <c r="J10" s="83"/>
      <c r="K10" s="83"/>
      <c r="L10" s="83"/>
      <c r="M10" s="94">
        <f t="shared" si="3"/>
        <v>0</v>
      </c>
      <c r="N10" s="94">
        <f t="shared" si="4"/>
        <v>0</v>
      </c>
      <c r="O10" s="83"/>
      <c r="P10" s="83"/>
      <c r="Q10" s="83"/>
      <c r="R10" s="94">
        <f t="shared" si="5"/>
        <v>0</v>
      </c>
      <c r="S10" s="88"/>
      <c r="T10" s="89"/>
      <c r="U10" s="89"/>
      <c r="V10" s="191"/>
      <c r="X10" s="106">
        <f>Раздел2!D10</f>
        <v>0</v>
      </c>
      <c r="Y10" s="106">
        <f>Раздел2!F10</f>
        <v>0</v>
      </c>
    </row>
    <row r="11" spans="1:25" ht="15.75" customHeight="1">
      <c r="A11" s="191"/>
      <c r="B11" s="61" t="s">
        <v>28</v>
      </c>
      <c r="C11" s="84">
        <v>4</v>
      </c>
      <c r="D11" s="94">
        <f t="shared" si="0"/>
        <v>0</v>
      </c>
      <c r="E11" s="94">
        <f t="shared" si="1"/>
        <v>0</v>
      </c>
      <c r="F11" s="83"/>
      <c r="G11" s="83"/>
      <c r="H11" s="83"/>
      <c r="I11" s="94">
        <f t="shared" si="2"/>
        <v>0</v>
      </c>
      <c r="J11" s="83"/>
      <c r="K11" s="83"/>
      <c r="L11" s="83"/>
      <c r="M11" s="94">
        <f t="shared" si="3"/>
        <v>0</v>
      </c>
      <c r="N11" s="94">
        <f t="shared" si="4"/>
        <v>0</v>
      </c>
      <c r="O11" s="83"/>
      <c r="P11" s="83"/>
      <c r="Q11" s="83"/>
      <c r="R11" s="94">
        <f t="shared" si="5"/>
        <v>0</v>
      </c>
      <c r="S11" s="88"/>
      <c r="T11" s="89"/>
      <c r="U11" s="89"/>
      <c r="V11" s="191"/>
      <c r="X11" s="106">
        <f>Раздел2!D11</f>
        <v>0</v>
      </c>
      <c r="Y11" s="106">
        <f>Раздел2!F11</f>
        <v>0</v>
      </c>
    </row>
    <row r="12" spans="1:25" ht="15.75" customHeight="1">
      <c r="A12" s="191"/>
      <c r="B12" s="61" t="s">
        <v>29</v>
      </c>
      <c r="C12" s="84">
        <v>5</v>
      </c>
      <c r="D12" s="94">
        <f t="shared" si="0"/>
        <v>0</v>
      </c>
      <c r="E12" s="94">
        <f t="shared" si="1"/>
        <v>0</v>
      </c>
      <c r="F12" s="83"/>
      <c r="G12" s="83"/>
      <c r="H12" s="83"/>
      <c r="I12" s="94">
        <f t="shared" si="2"/>
        <v>0</v>
      </c>
      <c r="J12" s="83"/>
      <c r="K12" s="83"/>
      <c r="L12" s="83"/>
      <c r="M12" s="94">
        <f t="shared" si="3"/>
        <v>0</v>
      </c>
      <c r="N12" s="94">
        <f t="shared" si="4"/>
        <v>0</v>
      </c>
      <c r="O12" s="83"/>
      <c r="P12" s="83"/>
      <c r="Q12" s="83"/>
      <c r="R12" s="94">
        <f t="shared" si="5"/>
        <v>0</v>
      </c>
      <c r="S12" s="88"/>
      <c r="T12" s="89"/>
      <c r="U12" s="89"/>
      <c r="V12" s="191"/>
      <c r="X12" s="106">
        <f>Раздел2!D12</f>
        <v>0</v>
      </c>
      <c r="Y12" s="106">
        <f>Раздел2!F12</f>
        <v>0</v>
      </c>
    </row>
    <row r="13" spans="1:25" ht="15.75" customHeight="1">
      <c r="A13" s="191"/>
      <c r="B13" s="61" t="s">
        <v>30</v>
      </c>
      <c r="C13" s="84">
        <v>6</v>
      </c>
      <c r="D13" s="94">
        <f t="shared" si="0"/>
        <v>0</v>
      </c>
      <c r="E13" s="94">
        <f t="shared" si="1"/>
        <v>0</v>
      </c>
      <c r="F13" s="83"/>
      <c r="G13" s="83"/>
      <c r="H13" s="83"/>
      <c r="I13" s="94">
        <f t="shared" si="2"/>
        <v>0</v>
      </c>
      <c r="J13" s="83"/>
      <c r="K13" s="83"/>
      <c r="L13" s="83"/>
      <c r="M13" s="94">
        <f t="shared" si="3"/>
        <v>0</v>
      </c>
      <c r="N13" s="94">
        <f t="shared" si="4"/>
        <v>0</v>
      </c>
      <c r="O13" s="83"/>
      <c r="P13" s="83"/>
      <c r="Q13" s="83"/>
      <c r="R13" s="94">
        <f t="shared" si="5"/>
        <v>0</v>
      </c>
      <c r="S13" s="88"/>
      <c r="T13" s="89"/>
      <c r="U13" s="89"/>
      <c r="V13" s="191"/>
      <c r="X13" s="106">
        <f>Раздел2!D13</f>
        <v>0</v>
      </c>
      <c r="Y13" s="106">
        <f>Раздел2!F13</f>
        <v>0</v>
      </c>
    </row>
    <row r="14" spans="1:25" ht="15.75" customHeight="1">
      <c r="A14" s="191"/>
      <c r="B14" s="61" t="s">
        <v>31</v>
      </c>
      <c r="C14" s="84">
        <v>7</v>
      </c>
      <c r="D14" s="94">
        <f t="shared" si="0"/>
        <v>0</v>
      </c>
      <c r="E14" s="94">
        <f t="shared" si="1"/>
        <v>0</v>
      </c>
      <c r="F14" s="83"/>
      <c r="G14" s="83"/>
      <c r="H14" s="83"/>
      <c r="I14" s="94">
        <f t="shared" si="2"/>
        <v>0</v>
      </c>
      <c r="J14" s="83"/>
      <c r="K14" s="83"/>
      <c r="L14" s="83"/>
      <c r="M14" s="94">
        <f t="shared" si="3"/>
        <v>0</v>
      </c>
      <c r="N14" s="94">
        <f t="shared" si="4"/>
        <v>0</v>
      </c>
      <c r="O14" s="83"/>
      <c r="P14" s="83"/>
      <c r="Q14" s="83"/>
      <c r="R14" s="94">
        <f t="shared" si="5"/>
        <v>0</v>
      </c>
      <c r="S14" s="88"/>
      <c r="T14" s="89"/>
      <c r="U14" s="89"/>
      <c r="V14" s="191"/>
      <c r="X14" s="106">
        <f>Раздел2!D14</f>
        <v>0</v>
      </c>
      <c r="Y14" s="106">
        <f>Раздел2!F14</f>
        <v>0</v>
      </c>
    </row>
    <row r="15" spans="1:25" ht="15.75" customHeight="1">
      <c r="A15" s="191"/>
      <c r="B15" s="61" t="s">
        <v>32</v>
      </c>
      <c r="C15" s="84">
        <v>8</v>
      </c>
      <c r="D15" s="94">
        <f t="shared" si="0"/>
        <v>0</v>
      </c>
      <c r="E15" s="94">
        <f t="shared" si="1"/>
        <v>0</v>
      </c>
      <c r="F15" s="83"/>
      <c r="G15" s="83"/>
      <c r="H15" s="83"/>
      <c r="I15" s="94">
        <f t="shared" si="2"/>
        <v>0</v>
      </c>
      <c r="J15" s="83"/>
      <c r="K15" s="83"/>
      <c r="L15" s="83">
        <v>0</v>
      </c>
      <c r="M15" s="94">
        <f t="shared" si="3"/>
        <v>0</v>
      </c>
      <c r="N15" s="94">
        <f t="shared" si="4"/>
        <v>0</v>
      </c>
      <c r="O15" s="83"/>
      <c r="P15" s="83"/>
      <c r="Q15" s="83"/>
      <c r="R15" s="94">
        <f t="shared" si="5"/>
        <v>0</v>
      </c>
      <c r="S15" s="88"/>
      <c r="T15" s="89"/>
      <c r="U15" s="89"/>
      <c r="V15" s="191"/>
      <c r="X15" s="106">
        <f>Раздел2!D15</f>
        <v>0</v>
      </c>
      <c r="Y15" s="106">
        <f>Раздел2!F15</f>
        <v>0</v>
      </c>
    </row>
    <row r="16" spans="1:25" ht="15.75" customHeight="1">
      <c r="A16" s="191"/>
      <c r="B16" s="61" t="s">
        <v>33</v>
      </c>
      <c r="C16" s="84">
        <v>9</v>
      </c>
      <c r="D16" s="94">
        <f t="shared" si="0"/>
        <v>0</v>
      </c>
      <c r="E16" s="94">
        <f t="shared" si="1"/>
        <v>0</v>
      </c>
      <c r="F16" s="83"/>
      <c r="G16" s="83"/>
      <c r="H16" s="83"/>
      <c r="I16" s="94">
        <f t="shared" si="2"/>
        <v>0</v>
      </c>
      <c r="J16" s="83"/>
      <c r="K16" s="83"/>
      <c r="L16" s="83"/>
      <c r="M16" s="94">
        <f t="shared" si="3"/>
        <v>0</v>
      </c>
      <c r="N16" s="94">
        <f t="shared" si="4"/>
        <v>0</v>
      </c>
      <c r="O16" s="83"/>
      <c r="P16" s="83"/>
      <c r="Q16" s="83"/>
      <c r="R16" s="94">
        <f t="shared" si="5"/>
        <v>0</v>
      </c>
      <c r="S16" s="88"/>
      <c r="T16" s="89"/>
      <c r="U16" s="89"/>
      <c r="V16" s="191"/>
      <c r="X16" s="106">
        <f>Раздел2!D16</f>
        <v>0</v>
      </c>
      <c r="Y16" s="106">
        <f>Раздел2!F16</f>
        <v>0</v>
      </c>
    </row>
    <row r="17" spans="1:25" ht="15.75" customHeight="1">
      <c r="A17" s="191"/>
      <c r="B17" s="61" t="s">
        <v>34</v>
      </c>
      <c r="C17" s="84">
        <v>10</v>
      </c>
      <c r="D17" s="94">
        <f t="shared" si="0"/>
        <v>0</v>
      </c>
      <c r="E17" s="94">
        <f t="shared" si="1"/>
        <v>0</v>
      </c>
      <c r="F17" s="83"/>
      <c r="G17" s="83"/>
      <c r="H17" s="83"/>
      <c r="I17" s="94">
        <f t="shared" si="2"/>
        <v>0</v>
      </c>
      <c r="J17" s="83"/>
      <c r="K17" s="83"/>
      <c r="L17" s="83"/>
      <c r="M17" s="94">
        <f t="shared" si="3"/>
        <v>0</v>
      </c>
      <c r="N17" s="94">
        <f t="shared" si="4"/>
        <v>0</v>
      </c>
      <c r="O17" s="83"/>
      <c r="P17" s="83"/>
      <c r="Q17" s="83"/>
      <c r="R17" s="94">
        <f t="shared" si="5"/>
        <v>0</v>
      </c>
      <c r="S17" s="88"/>
      <c r="T17" s="89"/>
      <c r="U17" s="89"/>
      <c r="V17" s="191"/>
      <c r="X17" s="106">
        <f>Раздел2!D17</f>
        <v>0</v>
      </c>
      <c r="Y17" s="106">
        <f>Раздел2!F17</f>
        <v>0</v>
      </c>
    </row>
    <row r="18" spans="1:25" ht="15.75" customHeight="1">
      <c r="A18" s="191"/>
      <c r="B18" s="61" t="s">
        <v>201</v>
      </c>
      <c r="C18" s="84">
        <v>11</v>
      </c>
      <c r="D18" s="94">
        <f t="shared" si="0"/>
        <v>0</v>
      </c>
      <c r="E18" s="94">
        <f t="shared" si="1"/>
        <v>0</v>
      </c>
      <c r="F18" s="94">
        <f>F19+F20</f>
        <v>0</v>
      </c>
      <c r="G18" s="94">
        <f>G19+G20</f>
        <v>0</v>
      </c>
      <c r="H18" s="94">
        <f>H19+H20</f>
        <v>0</v>
      </c>
      <c r="I18" s="94">
        <f t="shared" si="2"/>
        <v>0</v>
      </c>
      <c r="J18" s="94">
        <f>J19+J20</f>
        <v>0</v>
      </c>
      <c r="K18" s="94">
        <f>K19+K20</f>
        <v>0</v>
      </c>
      <c r="L18" s="94">
        <f>L19+L20</f>
        <v>0</v>
      </c>
      <c r="M18" s="94">
        <f t="shared" si="3"/>
        <v>0</v>
      </c>
      <c r="N18" s="94">
        <f t="shared" si="4"/>
        <v>0</v>
      </c>
      <c r="O18" s="94">
        <f>O19+O20</f>
        <v>0</v>
      </c>
      <c r="P18" s="94">
        <f>P19+P20</f>
        <v>0</v>
      </c>
      <c r="Q18" s="94">
        <f>Q19+Q20</f>
        <v>0</v>
      </c>
      <c r="R18" s="94">
        <f t="shared" si="5"/>
        <v>0</v>
      </c>
      <c r="S18" s="94">
        <f>S19+S20</f>
        <v>0</v>
      </c>
      <c r="T18" s="94">
        <f>T19+T20</f>
        <v>0</v>
      </c>
      <c r="U18" s="94">
        <f>U19+U20</f>
        <v>0</v>
      </c>
      <c r="V18" s="191"/>
      <c r="X18" s="106">
        <f>Раздел2!D18</f>
        <v>0</v>
      </c>
      <c r="Y18" s="106">
        <f>Раздел2!F18</f>
        <v>0</v>
      </c>
    </row>
    <row r="19" spans="1:25" ht="15.75" customHeight="1">
      <c r="A19" s="191"/>
      <c r="B19" s="61" t="s">
        <v>405</v>
      </c>
      <c r="C19" s="84">
        <v>12</v>
      </c>
      <c r="D19" s="94">
        <f t="shared" si="0"/>
        <v>0</v>
      </c>
      <c r="E19" s="94">
        <f t="shared" si="1"/>
        <v>0</v>
      </c>
      <c r="F19" s="83"/>
      <c r="G19" s="83"/>
      <c r="H19" s="83"/>
      <c r="I19" s="94">
        <f t="shared" si="2"/>
        <v>0</v>
      </c>
      <c r="J19" s="83"/>
      <c r="K19" s="83"/>
      <c r="L19" s="83"/>
      <c r="M19" s="94">
        <f t="shared" si="3"/>
        <v>0</v>
      </c>
      <c r="N19" s="94">
        <f t="shared" si="4"/>
        <v>0</v>
      </c>
      <c r="O19" s="83"/>
      <c r="P19" s="83"/>
      <c r="Q19" s="83"/>
      <c r="R19" s="94">
        <f t="shared" si="5"/>
        <v>0</v>
      </c>
      <c r="S19" s="88"/>
      <c r="T19" s="89"/>
      <c r="U19" s="89"/>
      <c r="V19" s="191"/>
      <c r="X19" s="106">
        <f>Раздел2!D19</f>
        <v>0</v>
      </c>
      <c r="Y19" s="106">
        <f>Раздел2!F19</f>
        <v>0</v>
      </c>
    </row>
    <row r="20" spans="1:25" ht="15.75" customHeight="1">
      <c r="A20" s="191"/>
      <c r="B20" s="61" t="s">
        <v>406</v>
      </c>
      <c r="C20" s="84">
        <v>13</v>
      </c>
      <c r="D20" s="94">
        <f t="shared" si="0"/>
        <v>0</v>
      </c>
      <c r="E20" s="94">
        <f t="shared" si="1"/>
        <v>0</v>
      </c>
      <c r="F20" s="83"/>
      <c r="G20" s="83"/>
      <c r="H20" s="83"/>
      <c r="I20" s="94">
        <f t="shared" si="2"/>
        <v>0</v>
      </c>
      <c r="J20" s="83"/>
      <c r="K20" s="83"/>
      <c r="L20" s="83"/>
      <c r="M20" s="94">
        <f t="shared" si="3"/>
        <v>0</v>
      </c>
      <c r="N20" s="94">
        <f t="shared" si="4"/>
        <v>0</v>
      </c>
      <c r="O20" s="83"/>
      <c r="P20" s="83"/>
      <c r="Q20" s="83"/>
      <c r="R20" s="94">
        <f t="shared" si="5"/>
        <v>0</v>
      </c>
      <c r="S20" s="88"/>
      <c r="T20" s="89"/>
      <c r="U20" s="89"/>
      <c r="V20" s="191"/>
      <c r="X20" s="106">
        <f>Раздел2!D20</f>
        <v>0</v>
      </c>
      <c r="Y20" s="106">
        <f>Раздел2!F20</f>
        <v>0</v>
      </c>
    </row>
    <row r="21" spans="1:25" ht="15.75" customHeight="1">
      <c r="A21" s="191"/>
      <c r="B21" s="61" t="s">
        <v>35</v>
      </c>
      <c r="C21" s="84">
        <v>14</v>
      </c>
      <c r="D21" s="94">
        <f t="shared" si="0"/>
        <v>0</v>
      </c>
      <c r="E21" s="94">
        <f t="shared" si="1"/>
        <v>0</v>
      </c>
      <c r="F21" s="83"/>
      <c r="G21" s="83"/>
      <c r="H21" s="83"/>
      <c r="I21" s="94">
        <f t="shared" si="2"/>
        <v>0</v>
      </c>
      <c r="J21" s="83"/>
      <c r="K21" s="83"/>
      <c r="L21" s="83"/>
      <c r="M21" s="94">
        <f t="shared" si="3"/>
        <v>0</v>
      </c>
      <c r="N21" s="94">
        <f t="shared" si="4"/>
        <v>0</v>
      </c>
      <c r="O21" s="83"/>
      <c r="P21" s="83"/>
      <c r="Q21" s="83"/>
      <c r="R21" s="94">
        <f t="shared" si="5"/>
        <v>0</v>
      </c>
      <c r="S21" s="88"/>
      <c r="T21" s="89"/>
      <c r="U21" s="89"/>
      <c r="V21" s="191"/>
      <c r="X21" s="106">
        <f>Раздел2!D21</f>
        <v>0</v>
      </c>
      <c r="Y21" s="106">
        <f>Раздел2!F21</f>
        <v>0</v>
      </c>
    </row>
    <row r="22" spans="1:25" ht="15.75" customHeight="1">
      <c r="A22" s="191"/>
      <c r="B22" s="61" t="s">
        <v>36</v>
      </c>
      <c r="C22" s="84">
        <v>15</v>
      </c>
      <c r="D22" s="94">
        <f t="shared" si="0"/>
        <v>1</v>
      </c>
      <c r="E22" s="94">
        <f t="shared" si="1"/>
        <v>1</v>
      </c>
      <c r="F22" s="83">
        <v>1</v>
      </c>
      <c r="G22" s="83"/>
      <c r="H22" s="83"/>
      <c r="I22" s="94">
        <f t="shared" si="2"/>
        <v>0</v>
      </c>
      <c r="J22" s="83"/>
      <c r="K22" s="83"/>
      <c r="L22" s="83"/>
      <c r="M22" s="94">
        <f t="shared" si="3"/>
        <v>0</v>
      </c>
      <c r="N22" s="94">
        <f t="shared" si="4"/>
        <v>0</v>
      </c>
      <c r="O22" s="83"/>
      <c r="P22" s="83"/>
      <c r="Q22" s="83"/>
      <c r="R22" s="94">
        <f t="shared" si="5"/>
        <v>0</v>
      </c>
      <c r="S22" s="88"/>
      <c r="T22" s="89"/>
      <c r="U22" s="89"/>
      <c r="V22" s="191"/>
      <c r="X22" s="106">
        <f>Раздел2!D22</f>
        <v>1</v>
      </c>
      <c r="Y22" s="106">
        <f>Раздел2!F22</f>
        <v>24</v>
      </c>
    </row>
    <row r="23" spans="1:25" ht="15.75" customHeight="1">
      <c r="A23" s="191"/>
      <c r="B23" s="61" t="s">
        <v>37</v>
      </c>
      <c r="C23" s="84">
        <v>16</v>
      </c>
      <c r="D23" s="94">
        <f t="shared" si="0"/>
        <v>0</v>
      </c>
      <c r="E23" s="94">
        <f t="shared" si="1"/>
        <v>0</v>
      </c>
      <c r="F23" s="83"/>
      <c r="G23" s="83"/>
      <c r="H23" s="83"/>
      <c r="I23" s="94">
        <f t="shared" si="2"/>
        <v>0</v>
      </c>
      <c r="J23" s="83"/>
      <c r="K23" s="83"/>
      <c r="L23" s="83"/>
      <c r="M23" s="94">
        <f t="shared" si="3"/>
        <v>0</v>
      </c>
      <c r="N23" s="94">
        <f t="shared" si="4"/>
        <v>0</v>
      </c>
      <c r="O23" s="83"/>
      <c r="P23" s="83"/>
      <c r="Q23" s="83"/>
      <c r="R23" s="94">
        <f t="shared" si="5"/>
        <v>0</v>
      </c>
      <c r="S23" s="88"/>
      <c r="T23" s="89"/>
      <c r="U23" s="89"/>
      <c r="V23" s="191"/>
      <c r="X23" s="106">
        <f>Раздел2!D23</f>
        <v>0</v>
      </c>
      <c r="Y23" s="106">
        <f>Раздел2!F23</f>
        <v>0</v>
      </c>
    </row>
    <row r="24" spans="1:25" ht="15.75" customHeight="1">
      <c r="A24" s="191"/>
      <c r="B24" s="61" t="s">
        <v>38</v>
      </c>
      <c r="C24" s="84">
        <v>17</v>
      </c>
      <c r="D24" s="94">
        <f t="shared" si="0"/>
        <v>0</v>
      </c>
      <c r="E24" s="94">
        <f t="shared" si="1"/>
        <v>0</v>
      </c>
      <c r="F24" s="83"/>
      <c r="G24" s="83"/>
      <c r="H24" s="83"/>
      <c r="I24" s="94">
        <f t="shared" si="2"/>
        <v>0</v>
      </c>
      <c r="J24" s="83"/>
      <c r="K24" s="83"/>
      <c r="L24" s="83"/>
      <c r="M24" s="94">
        <f t="shared" si="3"/>
        <v>0</v>
      </c>
      <c r="N24" s="94">
        <f t="shared" si="4"/>
        <v>0</v>
      </c>
      <c r="O24" s="83"/>
      <c r="P24" s="83"/>
      <c r="Q24" s="83"/>
      <c r="R24" s="94">
        <f t="shared" si="5"/>
        <v>0</v>
      </c>
      <c r="S24" s="88"/>
      <c r="T24" s="89"/>
      <c r="U24" s="89"/>
      <c r="V24" s="191"/>
      <c r="X24" s="106">
        <f>Раздел2!D24</f>
        <v>0</v>
      </c>
      <c r="Y24" s="106">
        <f>Раздел2!F24</f>
        <v>0</v>
      </c>
    </row>
    <row r="25" spans="1:25" ht="15.75" customHeight="1">
      <c r="A25" s="191"/>
      <c r="B25" s="61" t="s">
        <v>147</v>
      </c>
      <c r="C25" s="84">
        <v>18</v>
      </c>
      <c r="D25" s="94">
        <f t="shared" si="0"/>
        <v>0</v>
      </c>
      <c r="E25" s="94">
        <f t="shared" si="1"/>
        <v>0</v>
      </c>
      <c r="F25" s="83"/>
      <c r="G25" s="83"/>
      <c r="H25" s="83"/>
      <c r="I25" s="94">
        <f t="shared" si="2"/>
        <v>0</v>
      </c>
      <c r="J25" s="83"/>
      <c r="K25" s="83"/>
      <c r="L25" s="83"/>
      <c r="M25" s="94">
        <f t="shared" si="3"/>
        <v>0</v>
      </c>
      <c r="N25" s="94">
        <f t="shared" si="4"/>
        <v>0</v>
      </c>
      <c r="O25" s="83"/>
      <c r="P25" s="83"/>
      <c r="Q25" s="83"/>
      <c r="R25" s="94">
        <f t="shared" si="5"/>
        <v>0</v>
      </c>
      <c r="S25" s="88"/>
      <c r="T25" s="89"/>
      <c r="U25" s="89"/>
      <c r="V25" s="191"/>
      <c r="X25" s="106">
        <f>Раздел2!D25</f>
        <v>0</v>
      </c>
      <c r="Y25" s="106">
        <f>Раздел2!F25</f>
        <v>0</v>
      </c>
    </row>
    <row r="26" spans="1:25" ht="15.75" customHeight="1">
      <c r="A26" s="191"/>
      <c r="B26" s="61" t="s">
        <v>211</v>
      </c>
      <c r="C26" s="84">
        <v>19</v>
      </c>
      <c r="D26" s="94">
        <f t="shared" si="0"/>
        <v>0</v>
      </c>
      <c r="E26" s="94">
        <f t="shared" si="1"/>
        <v>0</v>
      </c>
      <c r="F26" s="83"/>
      <c r="G26" s="83"/>
      <c r="H26" s="83"/>
      <c r="I26" s="94">
        <f t="shared" si="2"/>
        <v>0</v>
      </c>
      <c r="J26" s="83"/>
      <c r="K26" s="83"/>
      <c r="L26" s="83"/>
      <c r="M26" s="94">
        <f t="shared" si="3"/>
        <v>0</v>
      </c>
      <c r="N26" s="94">
        <f t="shared" si="4"/>
        <v>0</v>
      </c>
      <c r="O26" s="83"/>
      <c r="P26" s="83"/>
      <c r="Q26" s="83"/>
      <c r="R26" s="94">
        <f t="shared" si="5"/>
        <v>0</v>
      </c>
      <c r="S26" s="88"/>
      <c r="T26" s="89"/>
      <c r="U26" s="89"/>
      <c r="V26" s="191"/>
      <c r="X26" s="106">
        <f>Раздел2!D26</f>
        <v>0</v>
      </c>
      <c r="Y26" s="106">
        <f>Раздел2!F26</f>
        <v>0</v>
      </c>
    </row>
    <row r="27" spans="1:25" ht="15.75" customHeight="1">
      <c r="A27" s="191"/>
      <c r="B27" s="61" t="s">
        <v>202</v>
      </c>
      <c r="C27" s="84">
        <v>20</v>
      </c>
      <c r="D27" s="94">
        <f t="shared" si="0"/>
        <v>0</v>
      </c>
      <c r="E27" s="94">
        <f t="shared" si="1"/>
        <v>0</v>
      </c>
      <c r="F27" s="83"/>
      <c r="G27" s="83"/>
      <c r="H27" s="83"/>
      <c r="I27" s="94">
        <f t="shared" si="2"/>
        <v>0</v>
      </c>
      <c r="J27" s="83"/>
      <c r="K27" s="83"/>
      <c r="L27" s="83"/>
      <c r="M27" s="94">
        <f t="shared" si="3"/>
        <v>0</v>
      </c>
      <c r="N27" s="94">
        <f t="shared" si="4"/>
        <v>0</v>
      </c>
      <c r="O27" s="83"/>
      <c r="P27" s="83"/>
      <c r="Q27" s="83"/>
      <c r="R27" s="94">
        <f t="shared" si="5"/>
        <v>0</v>
      </c>
      <c r="S27" s="88"/>
      <c r="T27" s="89"/>
      <c r="U27" s="89"/>
      <c r="V27" s="191"/>
      <c r="X27" s="106">
        <f>Раздел2!D27</f>
        <v>0</v>
      </c>
      <c r="Y27" s="106">
        <f>Раздел2!F27</f>
        <v>0</v>
      </c>
    </row>
    <row r="28" spans="1:25" ht="15.75" customHeight="1">
      <c r="A28" s="191"/>
      <c r="B28" s="61" t="s">
        <v>203</v>
      </c>
      <c r="C28" s="84">
        <v>21</v>
      </c>
      <c r="D28" s="94">
        <f t="shared" si="0"/>
        <v>0</v>
      </c>
      <c r="E28" s="94">
        <f t="shared" si="1"/>
        <v>0</v>
      </c>
      <c r="F28" s="83"/>
      <c r="G28" s="83"/>
      <c r="H28" s="83"/>
      <c r="I28" s="94">
        <f t="shared" si="2"/>
        <v>0</v>
      </c>
      <c r="J28" s="83"/>
      <c r="K28" s="83"/>
      <c r="L28" s="83"/>
      <c r="M28" s="94">
        <f t="shared" si="3"/>
        <v>0</v>
      </c>
      <c r="N28" s="94">
        <f t="shared" si="4"/>
        <v>0</v>
      </c>
      <c r="O28" s="83"/>
      <c r="P28" s="83"/>
      <c r="Q28" s="83"/>
      <c r="R28" s="94">
        <f t="shared" si="5"/>
        <v>0</v>
      </c>
      <c r="S28" s="88"/>
      <c r="T28" s="89"/>
      <c r="U28" s="89"/>
      <c r="V28" s="191"/>
      <c r="X28" s="106">
        <f>Раздел2!D28</f>
        <v>0</v>
      </c>
      <c r="Y28" s="106">
        <f>Раздел2!F28</f>
        <v>0</v>
      </c>
    </row>
    <row r="29" spans="1:25" ht="15.75" customHeight="1">
      <c r="A29" s="191"/>
      <c r="B29" s="61" t="s">
        <v>39</v>
      </c>
      <c r="C29" s="84">
        <v>22</v>
      </c>
      <c r="D29" s="94">
        <f t="shared" si="0"/>
        <v>0</v>
      </c>
      <c r="E29" s="94">
        <f t="shared" si="1"/>
        <v>0</v>
      </c>
      <c r="F29" s="83"/>
      <c r="G29" s="83"/>
      <c r="H29" s="83"/>
      <c r="I29" s="94">
        <f t="shared" si="2"/>
        <v>0</v>
      </c>
      <c r="J29" s="83"/>
      <c r="K29" s="83"/>
      <c r="L29" s="83"/>
      <c r="M29" s="94">
        <f t="shared" si="3"/>
        <v>0</v>
      </c>
      <c r="N29" s="94">
        <f t="shared" si="4"/>
        <v>0</v>
      </c>
      <c r="O29" s="83"/>
      <c r="P29" s="83"/>
      <c r="Q29" s="83"/>
      <c r="R29" s="94">
        <f t="shared" si="5"/>
        <v>0</v>
      </c>
      <c r="S29" s="88"/>
      <c r="T29" s="89"/>
      <c r="U29" s="89"/>
      <c r="V29" s="191"/>
      <c r="X29" s="106">
        <f>Раздел2!D29</f>
        <v>0</v>
      </c>
      <c r="Y29" s="106">
        <f>Раздел2!F29</f>
        <v>0</v>
      </c>
    </row>
    <row r="30" spans="1:25" ht="15.75" customHeight="1">
      <c r="A30" s="191"/>
      <c r="B30" s="61" t="s">
        <v>40</v>
      </c>
      <c r="C30" s="84">
        <v>23</v>
      </c>
      <c r="D30" s="94">
        <f t="shared" si="0"/>
        <v>0</v>
      </c>
      <c r="E30" s="94">
        <f t="shared" si="1"/>
        <v>0</v>
      </c>
      <c r="F30" s="83"/>
      <c r="G30" s="83"/>
      <c r="H30" s="83"/>
      <c r="I30" s="94">
        <f t="shared" si="2"/>
        <v>0</v>
      </c>
      <c r="J30" s="83"/>
      <c r="K30" s="83"/>
      <c r="L30" s="83"/>
      <c r="M30" s="94">
        <f t="shared" si="3"/>
        <v>0</v>
      </c>
      <c r="N30" s="94">
        <f t="shared" si="4"/>
        <v>0</v>
      </c>
      <c r="O30" s="83"/>
      <c r="P30" s="83"/>
      <c r="Q30" s="83"/>
      <c r="R30" s="94">
        <f t="shared" si="5"/>
        <v>0</v>
      </c>
      <c r="S30" s="88"/>
      <c r="T30" s="89"/>
      <c r="U30" s="89"/>
      <c r="V30" s="191"/>
      <c r="X30" s="106">
        <f>Раздел2!D30</f>
        <v>0</v>
      </c>
      <c r="Y30" s="106">
        <f>Раздел2!F30</f>
        <v>0</v>
      </c>
    </row>
    <row r="31" spans="1:25" ht="36" customHeight="1">
      <c r="A31" s="191"/>
      <c r="B31" s="61" t="s">
        <v>212</v>
      </c>
      <c r="C31" s="84">
        <v>24</v>
      </c>
      <c r="D31" s="94">
        <f t="shared" si="0"/>
        <v>0</v>
      </c>
      <c r="E31" s="94">
        <f t="shared" si="1"/>
        <v>0</v>
      </c>
      <c r="F31" s="94">
        <f>F32+F33</f>
        <v>0</v>
      </c>
      <c r="G31" s="94">
        <f>G32+G33</f>
        <v>0</v>
      </c>
      <c r="H31" s="94">
        <f>H32+H33</f>
        <v>0</v>
      </c>
      <c r="I31" s="94">
        <f t="shared" si="2"/>
        <v>0</v>
      </c>
      <c r="J31" s="94">
        <f>J32+J33</f>
        <v>0</v>
      </c>
      <c r="K31" s="94">
        <f>K32+K33</f>
        <v>0</v>
      </c>
      <c r="L31" s="94">
        <f>L32+L33</f>
        <v>0</v>
      </c>
      <c r="M31" s="94">
        <f t="shared" si="3"/>
        <v>0</v>
      </c>
      <c r="N31" s="94">
        <f t="shared" si="4"/>
        <v>0</v>
      </c>
      <c r="O31" s="94">
        <f>O32+O33</f>
        <v>0</v>
      </c>
      <c r="P31" s="94">
        <f>P32+P33</f>
        <v>0</v>
      </c>
      <c r="Q31" s="94">
        <f>Q32+Q33</f>
        <v>0</v>
      </c>
      <c r="R31" s="94">
        <f t="shared" si="5"/>
        <v>0</v>
      </c>
      <c r="S31" s="94">
        <f>S32+S33</f>
        <v>0</v>
      </c>
      <c r="T31" s="94">
        <f>T32+T33</f>
        <v>0</v>
      </c>
      <c r="U31" s="94">
        <f>U32+U33</f>
        <v>0</v>
      </c>
      <c r="V31" s="191"/>
      <c r="X31" s="106">
        <f>Раздел2!D31</f>
        <v>1</v>
      </c>
      <c r="Y31" s="106">
        <f>Раздел2!F31</f>
        <v>43</v>
      </c>
    </row>
    <row r="32" spans="1:25" ht="15.75" customHeight="1">
      <c r="A32" s="191"/>
      <c r="B32" s="61" t="s">
        <v>407</v>
      </c>
      <c r="C32" s="84">
        <v>25</v>
      </c>
      <c r="D32" s="94">
        <f t="shared" si="0"/>
        <v>0</v>
      </c>
      <c r="E32" s="94">
        <f t="shared" si="1"/>
        <v>0</v>
      </c>
      <c r="F32" s="83"/>
      <c r="G32" s="83"/>
      <c r="H32" s="83"/>
      <c r="I32" s="94">
        <f t="shared" si="2"/>
        <v>0</v>
      </c>
      <c r="J32" s="83"/>
      <c r="K32" s="83"/>
      <c r="L32" s="83"/>
      <c r="M32" s="94">
        <f t="shared" si="3"/>
        <v>0</v>
      </c>
      <c r="N32" s="94">
        <f t="shared" si="4"/>
        <v>0</v>
      </c>
      <c r="O32" s="83"/>
      <c r="P32" s="83"/>
      <c r="Q32" s="83"/>
      <c r="R32" s="94">
        <f t="shared" si="5"/>
        <v>0</v>
      </c>
      <c r="S32" s="88"/>
      <c r="T32" s="89"/>
      <c r="U32" s="89"/>
      <c r="V32" s="191"/>
      <c r="X32" s="106">
        <f>Раздел2!D32</f>
        <v>1</v>
      </c>
      <c r="Y32" s="106">
        <f>Раздел2!F32</f>
        <v>43</v>
      </c>
    </row>
    <row r="33" spans="1:25" ht="15.75" customHeight="1">
      <c r="A33" s="191"/>
      <c r="B33" s="61" t="s">
        <v>409</v>
      </c>
      <c r="C33" s="84">
        <v>26</v>
      </c>
      <c r="D33" s="94">
        <f t="shared" si="0"/>
        <v>0</v>
      </c>
      <c r="E33" s="94">
        <f t="shared" si="1"/>
        <v>0</v>
      </c>
      <c r="F33" s="83"/>
      <c r="G33" s="83"/>
      <c r="H33" s="83"/>
      <c r="I33" s="94">
        <f t="shared" si="2"/>
        <v>0</v>
      </c>
      <c r="J33" s="83"/>
      <c r="K33" s="83"/>
      <c r="L33" s="83"/>
      <c r="M33" s="94">
        <f t="shared" si="3"/>
        <v>0</v>
      </c>
      <c r="N33" s="94">
        <f t="shared" si="4"/>
        <v>0</v>
      </c>
      <c r="O33" s="83"/>
      <c r="P33" s="83"/>
      <c r="Q33" s="83"/>
      <c r="R33" s="94">
        <f t="shared" si="5"/>
        <v>0</v>
      </c>
      <c r="S33" s="88"/>
      <c r="T33" s="89"/>
      <c r="U33" s="89"/>
      <c r="V33" s="191"/>
      <c r="X33" s="106">
        <f>Раздел2!D33</f>
        <v>0</v>
      </c>
      <c r="Y33" s="106">
        <f>Раздел2!F33</f>
        <v>0</v>
      </c>
    </row>
    <row r="34" spans="1:25" ht="15.75" customHeight="1">
      <c r="A34" s="191"/>
      <c r="B34" s="61" t="s">
        <v>213</v>
      </c>
      <c r="C34" s="84">
        <v>27</v>
      </c>
      <c r="D34" s="94">
        <f t="shared" si="0"/>
        <v>0</v>
      </c>
      <c r="E34" s="94">
        <f t="shared" si="1"/>
        <v>0</v>
      </c>
      <c r="F34" s="83"/>
      <c r="G34" s="83"/>
      <c r="H34" s="83"/>
      <c r="I34" s="94">
        <f t="shared" si="2"/>
        <v>0</v>
      </c>
      <c r="J34" s="83"/>
      <c r="K34" s="83"/>
      <c r="L34" s="83"/>
      <c r="M34" s="94">
        <f t="shared" si="3"/>
        <v>0</v>
      </c>
      <c r="N34" s="94">
        <f t="shared" si="4"/>
        <v>0</v>
      </c>
      <c r="O34" s="83"/>
      <c r="P34" s="83"/>
      <c r="Q34" s="83"/>
      <c r="R34" s="94">
        <f t="shared" si="5"/>
        <v>0</v>
      </c>
      <c r="S34" s="88"/>
      <c r="T34" s="89"/>
      <c r="U34" s="89"/>
      <c r="V34" s="191"/>
      <c r="X34" s="106">
        <f>Раздел2!D34</f>
        <v>0</v>
      </c>
      <c r="Y34" s="106">
        <f>Раздел2!F34</f>
        <v>0</v>
      </c>
    </row>
    <row r="35" spans="1:25" ht="15.75" customHeight="1">
      <c r="A35" s="191"/>
      <c r="B35" s="61" t="s">
        <v>42</v>
      </c>
      <c r="C35" s="84">
        <v>28</v>
      </c>
      <c r="D35" s="94">
        <f t="shared" si="0"/>
        <v>0</v>
      </c>
      <c r="E35" s="94">
        <f t="shared" si="1"/>
        <v>0</v>
      </c>
      <c r="F35" s="83"/>
      <c r="G35" s="83"/>
      <c r="H35" s="83"/>
      <c r="I35" s="94">
        <f t="shared" si="2"/>
        <v>0</v>
      </c>
      <c r="J35" s="83"/>
      <c r="K35" s="83"/>
      <c r="L35" s="83"/>
      <c r="M35" s="94">
        <f t="shared" si="3"/>
        <v>0</v>
      </c>
      <c r="N35" s="94">
        <f t="shared" si="4"/>
        <v>0</v>
      </c>
      <c r="O35" s="83"/>
      <c r="P35" s="83"/>
      <c r="Q35" s="83"/>
      <c r="R35" s="94">
        <f t="shared" si="5"/>
        <v>0</v>
      </c>
      <c r="S35" s="88"/>
      <c r="T35" s="89"/>
      <c r="U35" s="89"/>
      <c r="V35" s="191"/>
      <c r="X35" s="106">
        <f>Раздел2!D35</f>
        <v>1</v>
      </c>
      <c r="Y35" s="106">
        <f>Раздел2!F35</f>
        <v>77</v>
      </c>
    </row>
    <row r="36" spans="1:25" ht="15.75" customHeight="1">
      <c r="A36" s="191"/>
      <c r="B36" s="61" t="s">
        <v>43</v>
      </c>
      <c r="C36" s="84">
        <v>29</v>
      </c>
      <c r="D36" s="94">
        <f t="shared" si="0"/>
        <v>0</v>
      </c>
      <c r="E36" s="94">
        <f t="shared" si="1"/>
        <v>0</v>
      </c>
      <c r="F36" s="83"/>
      <c r="G36" s="83"/>
      <c r="H36" s="83"/>
      <c r="I36" s="94">
        <f t="shared" si="2"/>
        <v>0</v>
      </c>
      <c r="J36" s="83"/>
      <c r="K36" s="83"/>
      <c r="L36" s="83"/>
      <c r="M36" s="94">
        <f t="shared" si="3"/>
        <v>0</v>
      </c>
      <c r="N36" s="94">
        <f t="shared" si="4"/>
        <v>0</v>
      </c>
      <c r="O36" s="83"/>
      <c r="P36" s="83"/>
      <c r="Q36" s="83"/>
      <c r="R36" s="94">
        <f t="shared" si="5"/>
        <v>0</v>
      </c>
      <c r="S36" s="88"/>
      <c r="T36" s="89"/>
      <c r="U36" s="89"/>
      <c r="V36" s="191"/>
      <c r="X36" s="106">
        <f>Раздел2!D36</f>
        <v>0</v>
      </c>
      <c r="Y36" s="106">
        <f>Раздел2!F36</f>
        <v>0</v>
      </c>
    </row>
    <row r="37" spans="1:25" ht="15.75" customHeight="1">
      <c r="A37" s="191"/>
      <c r="B37" s="61" t="s">
        <v>44</v>
      </c>
      <c r="C37" s="84">
        <v>30</v>
      </c>
      <c r="D37" s="94">
        <f t="shared" si="0"/>
        <v>0</v>
      </c>
      <c r="E37" s="94">
        <f t="shared" si="1"/>
        <v>0</v>
      </c>
      <c r="F37" s="83"/>
      <c r="G37" s="83"/>
      <c r="H37" s="83"/>
      <c r="I37" s="94">
        <f t="shared" si="2"/>
        <v>0</v>
      </c>
      <c r="J37" s="83"/>
      <c r="K37" s="83"/>
      <c r="L37" s="83"/>
      <c r="M37" s="94">
        <f t="shared" si="3"/>
        <v>0</v>
      </c>
      <c r="N37" s="94">
        <f t="shared" si="4"/>
        <v>0</v>
      </c>
      <c r="O37" s="83"/>
      <c r="P37" s="83"/>
      <c r="Q37" s="83"/>
      <c r="R37" s="94">
        <f t="shared" si="5"/>
        <v>0</v>
      </c>
      <c r="S37" s="88"/>
      <c r="T37" s="89"/>
      <c r="U37" s="89"/>
      <c r="V37" s="191"/>
      <c r="X37" s="106">
        <f>Раздел2!D37</f>
        <v>0</v>
      </c>
      <c r="Y37" s="106">
        <f>Раздел2!F37</f>
        <v>0</v>
      </c>
    </row>
    <row r="38" spans="1:25" ht="15.75" customHeight="1">
      <c r="A38" s="191"/>
      <c r="B38" s="61" t="s">
        <v>45</v>
      </c>
      <c r="C38" s="84">
        <v>31</v>
      </c>
      <c r="D38" s="94">
        <f t="shared" si="0"/>
        <v>0</v>
      </c>
      <c r="E38" s="94">
        <f t="shared" si="1"/>
        <v>0</v>
      </c>
      <c r="F38" s="83"/>
      <c r="G38" s="83"/>
      <c r="H38" s="83"/>
      <c r="I38" s="94">
        <f t="shared" si="2"/>
        <v>0</v>
      </c>
      <c r="J38" s="83"/>
      <c r="K38" s="83"/>
      <c r="L38" s="83"/>
      <c r="M38" s="94">
        <f t="shared" si="3"/>
        <v>0</v>
      </c>
      <c r="N38" s="94">
        <f t="shared" si="4"/>
        <v>0</v>
      </c>
      <c r="O38" s="83"/>
      <c r="P38" s="83"/>
      <c r="Q38" s="83"/>
      <c r="R38" s="94">
        <f t="shared" si="5"/>
        <v>0</v>
      </c>
      <c r="S38" s="88"/>
      <c r="T38" s="89"/>
      <c r="U38" s="89"/>
      <c r="V38" s="191"/>
      <c r="X38" s="106">
        <f>Раздел2!D38</f>
        <v>0</v>
      </c>
      <c r="Y38" s="106">
        <f>Раздел2!F38</f>
        <v>0</v>
      </c>
    </row>
    <row r="39" spans="1:25" ht="15.75" customHeight="1">
      <c r="A39" s="191"/>
      <c r="B39" s="61" t="s">
        <v>46</v>
      </c>
      <c r="C39" s="84">
        <v>32</v>
      </c>
      <c r="D39" s="94">
        <f t="shared" si="0"/>
        <v>0</v>
      </c>
      <c r="E39" s="94">
        <f t="shared" si="1"/>
        <v>0</v>
      </c>
      <c r="F39" s="83"/>
      <c r="G39" s="83"/>
      <c r="H39" s="83"/>
      <c r="I39" s="94">
        <f t="shared" si="2"/>
        <v>0</v>
      </c>
      <c r="J39" s="83"/>
      <c r="K39" s="83"/>
      <c r="L39" s="83"/>
      <c r="M39" s="94">
        <f t="shared" si="3"/>
        <v>0</v>
      </c>
      <c r="N39" s="94">
        <f t="shared" si="4"/>
        <v>0</v>
      </c>
      <c r="O39" s="83"/>
      <c r="P39" s="83"/>
      <c r="Q39" s="83"/>
      <c r="R39" s="94">
        <f t="shared" si="5"/>
        <v>0</v>
      </c>
      <c r="S39" s="88"/>
      <c r="T39" s="89"/>
      <c r="U39" s="89"/>
      <c r="V39" s="191"/>
      <c r="X39" s="106">
        <f>Раздел2!D39</f>
        <v>0</v>
      </c>
      <c r="Y39" s="106">
        <f>Раздел2!F39</f>
        <v>0</v>
      </c>
    </row>
    <row r="40" spans="1:25" ht="15.75" customHeight="1">
      <c r="A40" s="191"/>
      <c r="B40" s="61" t="s">
        <v>47</v>
      </c>
      <c r="C40" s="84">
        <v>33</v>
      </c>
      <c r="D40" s="94">
        <f t="shared" si="0"/>
        <v>0</v>
      </c>
      <c r="E40" s="94">
        <f t="shared" si="1"/>
        <v>0</v>
      </c>
      <c r="F40" s="83"/>
      <c r="G40" s="83"/>
      <c r="H40" s="83"/>
      <c r="I40" s="94">
        <f t="shared" si="2"/>
        <v>0</v>
      </c>
      <c r="J40" s="83"/>
      <c r="K40" s="83"/>
      <c r="L40" s="83"/>
      <c r="M40" s="94">
        <f t="shared" si="3"/>
        <v>0</v>
      </c>
      <c r="N40" s="94">
        <f t="shared" si="4"/>
        <v>0</v>
      </c>
      <c r="O40" s="83"/>
      <c r="P40" s="83"/>
      <c r="Q40" s="83"/>
      <c r="R40" s="94">
        <f t="shared" si="5"/>
        <v>0</v>
      </c>
      <c r="S40" s="88"/>
      <c r="T40" s="89"/>
      <c r="U40" s="89"/>
      <c r="V40" s="191"/>
      <c r="X40" s="106">
        <f>Раздел2!D40</f>
        <v>0</v>
      </c>
      <c r="Y40" s="106">
        <f>Раздел2!F40</f>
        <v>0</v>
      </c>
    </row>
    <row r="41" spans="1:25" ht="15.75" customHeight="1">
      <c r="A41" s="191"/>
      <c r="B41" s="61" t="s">
        <v>48</v>
      </c>
      <c r="C41" s="84">
        <v>34</v>
      </c>
      <c r="D41" s="94">
        <f t="shared" si="0"/>
        <v>0</v>
      </c>
      <c r="E41" s="94">
        <f t="shared" si="1"/>
        <v>0</v>
      </c>
      <c r="F41" s="83"/>
      <c r="G41" s="83"/>
      <c r="H41" s="83"/>
      <c r="I41" s="94">
        <f t="shared" si="2"/>
        <v>0</v>
      </c>
      <c r="J41" s="83"/>
      <c r="K41" s="83"/>
      <c r="L41" s="83"/>
      <c r="M41" s="94">
        <f t="shared" si="3"/>
        <v>0</v>
      </c>
      <c r="N41" s="94">
        <f t="shared" si="4"/>
        <v>0</v>
      </c>
      <c r="O41" s="83"/>
      <c r="P41" s="83"/>
      <c r="Q41" s="83"/>
      <c r="R41" s="94">
        <f t="shared" si="5"/>
        <v>0</v>
      </c>
      <c r="S41" s="88"/>
      <c r="T41" s="89"/>
      <c r="U41" s="89"/>
      <c r="V41" s="191"/>
      <c r="X41" s="106">
        <f>Раздел2!D41</f>
        <v>0</v>
      </c>
      <c r="Y41" s="106">
        <f>Раздел2!F41</f>
        <v>0</v>
      </c>
    </row>
    <row r="42" spans="1:25" ht="15.75" customHeight="1">
      <c r="A42" s="191"/>
      <c r="B42" s="61" t="s">
        <v>49</v>
      </c>
      <c r="C42" s="84">
        <v>35</v>
      </c>
      <c r="D42" s="94">
        <f t="shared" si="0"/>
        <v>0</v>
      </c>
      <c r="E42" s="94">
        <f t="shared" si="1"/>
        <v>0</v>
      </c>
      <c r="F42" s="83"/>
      <c r="G42" s="83"/>
      <c r="H42" s="83"/>
      <c r="I42" s="94">
        <f t="shared" si="2"/>
        <v>0</v>
      </c>
      <c r="J42" s="83"/>
      <c r="K42" s="83"/>
      <c r="L42" s="83"/>
      <c r="M42" s="94">
        <f t="shared" si="3"/>
        <v>0</v>
      </c>
      <c r="N42" s="94">
        <f t="shared" si="4"/>
        <v>0</v>
      </c>
      <c r="O42" s="83"/>
      <c r="P42" s="83"/>
      <c r="Q42" s="83"/>
      <c r="R42" s="94">
        <f t="shared" si="5"/>
        <v>0</v>
      </c>
      <c r="S42" s="88"/>
      <c r="T42" s="89"/>
      <c r="U42" s="89"/>
      <c r="V42" s="191"/>
      <c r="X42" s="106">
        <f>Раздел2!D42</f>
        <v>0</v>
      </c>
      <c r="Y42" s="106">
        <f>Раздел2!F42</f>
        <v>0</v>
      </c>
    </row>
    <row r="43" spans="1:25" ht="15.75" customHeight="1">
      <c r="A43" s="191"/>
      <c r="B43" s="61" t="s">
        <v>204</v>
      </c>
      <c r="C43" s="84">
        <v>36</v>
      </c>
      <c r="D43" s="94">
        <f t="shared" si="0"/>
        <v>0</v>
      </c>
      <c r="E43" s="94">
        <f t="shared" si="1"/>
        <v>0</v>
      </c>
      <c r="F43" s="109"/>
      <c r="G43" s="109"/>
      <c r="H43" s="109"/>
      <c r="I43" s="94">
        <f t="shared" si="2"/>
        <v>0</v>
      </c>
      <c r="J43" s="109"/>
      <c r="K43" s="109"/>
      <c r="L43" s="109"/>
      <c r="M43" s="94">
        <f t="shared" si="3"/>
        <v>0</v>
      </c>
      <c r="N43" s="94">
        <f t="shared" si="4"/>
        <v>0</v>
      </c>
      <c r="O43" s="109"/>
      <c r="P43" s="109"/>
      <c r="Q43" s="109"/>
      <c r="R43" s="94">
        <f t="shared" si="5"/>
        <v>0</v>
      </c>
      <c r="S43" s="109"/>
      <c r="T43" s="109"/>
      <c r="U43" s="109"/>
      <c r="V43" s="191"/>
      <c r="X43" s="106">
        <f>Раздел2!D43</f>
        <v>0</v>
      </c>
      <c r="Y43" s="106">
        <f>Раздел2!F43</f>
        <v>0</v>
      </c>
    </row>
    <row r="44" spans="1:25" ht="15.75" customHeight="1">
      <c r="A44" s="191"/>
      <c r="B44" s="62" t="s">
        <v>25</v>
      </c>
      <c r="C44" s="84">
        <v>37</v>
      </c>
      <c r="D44" s="94">
        <f t="shared" si="0"/>
        <v>0</v>
      </c>
      <c r="E44" s="94">
        <f t="shared" si="1"/>
        <v>0</v>
      </c>
      <c r="F44" s="83"/>
      <c r="G44" s="83"/>
      <c r="H44" s="83"/>
      <c r="I44" s="94">
        <f t="shared" si="2"/>
        <v>0</v>
      </c>
      <c r="J44" s="83"/>
      <c r="K44" s="83"/>
      <c r="L44" s="83"/>
      <c r="M44" s="94">
        <f t="shared" si="3"/>
        <v>0</v>
      </c>
      <c r="N44" s="94">
        <f t="shared" si="4"/>
        <v>0</v>
      </c>
      <c r="O44" s="83"/>
      <c r="P44" s="83"/>
      <c r="Q44" s="83"/>
      <c r="R44" s="94">
        <f t="shared" si="5"/>
        <v>0</v>
      </c>
      <c r="S44" s="88"/>
      <c r="T44" s="89"/>
      <c r="U44" s="89"/>
      <c r="V44" s="191"/>
      <c r="X44" s="106">
        <f>Раздел2!D44</f>
        <v>0</v>
      </c>
      <c r="Y44" s="106">
        <f>Раздел2!F44</f>
        <v>0</v>
      </c>
    </row>
    <row r="45" spans="1:25" ht="15.75" customHeight="1">
      <c r="A45" s="191"/>
      <c r="B45" s="61" t="s">
        <v>51</v>
      </c>
      <c r="C45" s="84">
        <v>38</v>
      </c>
      <c r="D45" s="94">
        <f t="shared" si="0"/>
        <v>0</v>
      </c>
      <c r="E45" s="94">
        <f t="shared" si="1"/>
        <v>0</v>
      </c>
      <c r="F45" s="83"/>
      <c r="G45" s="83"/>
      <c r="H45" s="83"/>
      <c r="I45" s="94">
        <f t="shared" si="2"/>
        <v>0</v>
      </c>
      <c r="J45" s="83"/>
      <c r="K45" s="83"/>
      <c r="L45" s="83"/>
      <c r="M45" s="94">
        <f t="shared" si="3"/>
        <v>0</v>
      </c>
      <c r="N45" s="94">
        <f t="shared" si="4"/>
        <v>0</v>
      </c>
      <c r="O45" s="83"/>
      <c r="P45" s="83"/>
      <c r="Q45" s="83"/>
      <c r="R45" s="94">
        <f t="shared" si="5"/>
        <v>0</v>
      </c>
      <c r="S45" s="88"/>
      <c r="T45" s="89"/>
      <c r="U45" s="89"/>
      <c r="V45" s="191"/>
      <c r="X45" s="106">
        <f>Раздел2!D45</f>
        <v>0</v>
      </c>
      <c r="Y45" s="106">
        <f>Раздел2!F45</f>
        <v>0</v>
      </c>
    </row>
    <row r="46" spans="1:25" ht="15.75" customHeight="1">
      <c r="A46" s="191"/>
      <c r="B46" s="61" t="s">
        <v>205</v>
      </c>
      <c r="C46" s="84">
        <v>39</v>
      </c>
      <c r="D46" s="94">
        <f t="shared" si="0"/>
        <v>0</v>
      </c>
      <c r="E46" s="94">
        <f t="shared" si="1"/>
        <v>0</v>
      </c>
      <c r="F46" s="83"/>
      <c r="G46" s="83"/>
      <c r="H46" s="83"/>
      <c r="I46" s="94">
        <f t="shared" si="2"/>
        <v>0</v>
      </c>
      <c r="J46" s="83"/>
      <c r="K46" s="83"/>
      <c r="L46" s="83"/>
      <c r="M46" s="94">
        <f t="shared" si="3"/>
        <v>0</v>
      </c>
      <c r="N46" s="94">
        <f t="shared" si="4"/>
        <v>0</v>
      </c>
      <c r="O46" s="83"/>
      <c r="P46" s="83"/>
      <c r="Q46" s="83"/>
      <c r="R46" s="94">
        <f t="shared" si="5"/>
        <v>0</v>
      </c>
      <c r="S46" s="88"/>
      <c r="T46" s="89"/>
      <c r="U46" s="89"/>
      <c r="V46" s="191"/>
      <c r="X46" s="106">
        <f>Раздел2!D46</f>
        <v>0</v>
      </c>
      <c r="Y46" s="106">
        <f>Раздел2!F46</f>
        <v>0</v>
      </c>
    </row>
    <row r="47" spans="1:25" ht="15.75" customHeight="1">
      <c r="A47" s="191"/>
      <c r="B47" s="61" t="s">
        <v>52</v>
      </c>
      <c r="C47" s="84">
        <v>40</v>
      </c>
      <c r="D47" s="94">
        <f t="shared" si="0"/>
        <v>0</v>
      </c>
      <c r="E47" s="94">
        <f t="shared" si="1"/>
        <v>0</v>
      </c>
      <c r="F47" s="83"/>
      <c r="G47" s="83"/>
      <c r="H47" s="83"/>
      <c r="I47" s="94">
        <f t="shared" si="2"/>
        <v>0</v>
      </c>
      <c r="J47" s="83"/>
      <c r="K47" s="83"/>
      <c r="L47" s="83"/>
      <c r="M47" s="94">
        <f t="shared" si="3"/>
        <v>0</v>
      </c>
      <c r="N47" s="94">
        <f t="shared" si="4"/>
        <v>0</v>
      </c>
      <c r="O47" s="83"/>
      <c r="P47" s="83"/>
      <c r="Q47" s="83"/>
      <c r="R47" s="94">
        <f t="shared" si="5"/>
        <v>0</v>
      </c>
      <c r="S47" s="88"/>
      <c r="T47" s="89"/>
      <c r="U47" s="89"/>
      <c r="V47" s="191"/>
      <c r="X47" s="106">
        <f>Раздел2!D47</f>
        <v>1</v>
      </c>
      <c r="Y47" s="106">
        <f>Раздел2!F47</f>
        <v>69</v>
      </c>
    </row>
    <row r="48" spans="1:25" ht="15.75" customHeight="1">
      <c r="A48" s="191"/>
      <c r="B48" s="61" t="s">
        <v>53</v>
      </c>
      <c r="C48" s="84">
        <v>41</v>
      </c>
      <c r="D48" s="94">
        <f t="shared" si="0"/>
        <v>0</v>
      </c>
      <c r="E48" s="94">
        <f t="shared" si="1"/>
        <v>0</v>
      </c>
      <c r="F48" s="83"/>
      <c r="G48" s="83"/>
      <c r="H48" s="83"/>
      <c r="I48" s="94">
        <f t="shared" si="2"/>
        <v>0</v>
      </c>
      <c r="J48" s="83"/>
      <c r="K48" s="83"/>
      <c r="L48" s="83"/>
      <c r="M48" s="94">
        <f t="shared" si="3"/>
        <v>0</v>
      </c>
      <c r="N48" s="94">
        <f t="shared" si="4"/>
        <v>0</v>
      </c>
      <c r="O48" s="83"/>
      <c r="P48" s="83"/>
      <c r="Q48" s="83"/>
      <c r="R48" s="94">
        <f t="shared" si="5"/>
        <v>0</v>
      </c>
      <c r="S48" s="88"/>
      <c r="T48" s="89"/>
      <c r="U48" s="89"/>
      <c r="V48" s="191"/>
      <c r="X48" s="106">
        <f>Раздел2!D48</f>
        <v>0</v>
      </c>
      <c r="Y48" s="106">
        <f>Раздел2!F48</f>
        <v>0</v>
      </c>
    </row>
    <row r="49" spans="1:25" ht="15.75" customHeight="1">
      <c r="A49" s="191"/>
      <c r="B49" s="61" t="s">
        <v>54</v>
      </c>
      <c r="C49" s="84">
        <v>42</v>
      </c>
      <c r="D49" s="94">
        <f t="shared" si="0"/>
        <v>0</v>
      </c>
      <c r="E49" s="94">
        <f t="shared" si="1"/>
        <v>0</v>
      </c>
      <c r="F49" s="83"/>
      <c r="G49" s="83"/>
      <c r="H49" s="83"/>
      <c r="I49" s="94">
        <f t="shared" si="2"/>
        <v>0</v>
      </c>
      <c r="J49" s="83"/>
      <c r="K49" s="83"/>
      <c r="L49" s="83"/>
      <c r="M49" s="94">
        <f t="shared" si="3"/>
        <v>0</v>
      </c>
      <c r="N49" s="94">
        <f t="shared" si="4"/>
        <v>0</v>
      </c>
      <c r="O49" s="83"/>
      <c r="P49" s="83"/>
      <c r="Q49" s="83"/>
      <c r="R49" s="94">
        <f t="shared" si="5"/>
        <v>0</v>
      </c>
      <c r="S49" s="88"/>
      <c r="T49" s="89"/>
      <c r="U49" s="89"/>
      <c r="V49" s="191"/>
      <c r="X49" s="106">
        <f>Раздел2!D49</f>
        <v>0</v>
      </c>
      <c r="Y49" s="106">
        <f>Раздел2!F49</f>
        <v>0</v>
      </c>
    </row>
    <row r="50" spans="1:25" ht="15.75" customHeight="1">
      <c r="A50" s="191"/>
      <c r="B50" s="61" t="s">
        <v>55</v>
      </c>
      <c r="C50" s="84">
        <v>43</v>
      </c>
      <c r="D50" s="94">
        <f t="shared" si="0"/>
        <v>0</v>
      </c>
      <c r="E50" s="94">
        <f t="shared" si="1"/>
        <v>0</v>
      </c>
      <c r="F50" s="83"/>
      <c r="G50" s="83"/>
      <c r="H50" s="83"/>
      <c r="I50" s="94">
        <f t="shared" si="2"/>
        <v>0</v>
      </c>
      <c r="J50" s="83"/>
      <c r="K50" s="83"/>
      <c r="L50" s="83"/>
      <c r="M50" s="94">
        <f t="shared" si="3"/>
        <v>0</v>
      </c>
      <c r="N50" s="94">
        <f t="shared" si="4"/>
        <v>0</v>
      </c>
      <c r="O50" s="83"/>
      <c r="P50" s="83"/>
      <c r="Q50" s="83"/>
      <c r="R50" s="94">
        <f t="shared" si="5"/>
        <v>0</v>
      </c>
      <c r="S50" s="88"/>
      <c r="T50" s="89"/>
      <c r="U50" s="89"/>
      <c r="V50" s="191"/>
      <c r="X50" s="106">
        <f>Раздел2!D50</f>
        <v>0</v>
      </c>
      <c r="Y50" s="106">
        <f>Раздел2!F50</f>
        <v>0</v>
      </c>
    </row>
    <row r="51" spans="1:25" ht="15.75" customHeight="1">
      <c r="A51" s="191"/>
      <c r="B51" s="61" t="s">
        <v>56</v>
      </c>
      <c r="C51" s="84">
        <v>44</v>
      </c>
      <c r="D51" s="94">
        <f t="shared" si="0"/>
        <v>0</v>
      </c>
      <c r="E51" s="94">
        <f t="shared" si="1"/>
        <v>0</v>
      </c>
      <c r="F51" s="83"/>
      <c r="G51" s="83"/>
      <c r="H51" s="83"/>
      <c r="I51" s="94">
        <f t="shared" si="2"/>
        <v>0</v>
      </c>
      <c r="J51" s="83"/>
      <c r="K51" s="83"/>
      <c r="L51" s="83"/>
      <c r="M51" s="94">
        <f t="shared" si="3"/>
        <v>0</v>
      </c>
      <c r="N51" s="94">
        <f t="shared" si="4"/>
        <v>0</v>
      </c>
      <c r="O51" s="83"/>
      <c r="P51" s="83"/>
      <c r="Q51" s="83"/>
      <c r="R51" s="94">
        <f t="shared" si="5"/>
        <v>0</v>
      </c>
      <c r="S51" s="88"/>
      <c r="T51" s="89"/>
      <c r="U51" s="89"/>
      <c r="V51" s="191"/>
      <c r="X51" s="106">
        <f>Раздел2!D51</f>
        <v>0</v>
      </c>
      <c r="Y51" s="106">
        <f>Раздел2!F51</f>
        <v>0</v>
      </c>
    </row>
    <row r="52" spans="1:25" ht="15.75" customHeight="1">
      <c r="A52" s="191"/>
      <c r="B52" s="61" t="s">
        <v>57</v>
      </c>
      <c r="C52" s="84">
        <v>45</v>
      </c>
      <c r="D52" s="94">
        <f t="shared" si="0"/>
        <v>0</v>
      </c>
      <c r="E52" s="94">
        <f t="shared" si="1"/>
        <v>0</v>
      </c>
      <c r="F52" s="83"/>
      <c r="G52" s="83"/>
      <c r="H52" s="83"/>
      <c r="I52" s="94">
        <f t="shared" si="2"/>
        <v>0</v>
      </c>
      <c r="J52" s="83"/>
      <c r="K52" s="83"/>
      <c r="L52" s="83"/>
      <c r="M52" s="94">
        <f t="shared" si="3"/>
        <v>0</v>
      </c>
      <c r="N52" s="94">
        <f t="shared" si="4"/>
        <v>0</v>
      </c>
      <c r="O52" s="83"/>
      <c r="P52" s="83"/>
      <c r="Q52" s="83"/>
      <c r="R52" s="94">
        <f t="shared" si="5"/>
        <v>0</v>
      </c>
      <c r="S52" s="88"/>
      <c r="T52" s="89"/>
      <c r="U52" s="89"/>
      <c r="V52" s="191"/>
      <c r="X52" s="106">
        <f>Раздел2!D52</f>
        <v>0</v>
      </c>
      <c r="Y52" s="106">
        <f>Раздел2!F52</f>
        <v>0</v>
      </c>
    </row>
    <row r="53" spans="1:25" ht="15.75" customHeight="1">
      <c r="A53" s="191"/>
      <c r="B53" s="61" t="s">
        <v>58</v>
      </c>
      <c r="C53" s="84">
        <v>46</v>
      </c>
      <c r="D53" s="94">
        <f t="shared" si="0"/>
        <v>0</v>
      </c>
      <c r="E53" s="94">
        <f t="shared" si="1"/>
        <v>0</v>
      </c>
      <c r="F53" s="83"/>
      <c r="G53" s="83"/>
      <c r="H53" s="83"/>
      <c r="I53" s="94">
        <f t="shared" si="2"/>
        <v>0</v>
      </c>
      <c r="J53" s="83"/>
      <c r="K53" s="83"/>
      <c r="L53" s="83"/>
      <c r="M53" s="94">
        <f t="shared" si="3"/>
        <v>0</v>
      </c>
      <c r="N53" s="94">
        <f t="shared" si="4"/>
        <v>0</v>
      </c>
      <c r="O53" s="83"/>
      <c r="P53" s="83"/>
      <c r="Q53" s="83"/>
      <c r="R53" s="94">
        <f t="shared" si="5"/>
        <v>0</v>
      </c>
      <c r="S53" s="88"/>
      <c r="T53" s="89"/>
      <c r="U53" s="89"/>
      <c r="V53" s="191"/>
      <c r="X53" s="106">
        <f>Раздел2!D53</f>
        <v>0</v>
      </c>
      <c r="Y53" s="106">
        <f>Раздел2!F53</f>
        <v>0</v>
      </c>
    </row>
    <row r="54" spans="1:25" ht="36" customHeight="1">
      <c r="A54" s="191"/>
      <c r="B54" s="61" t="s">
        <v>215</v>
      </c>
      <c r="C54" s="84">
        <v>47</v>
      </c>
      <c r="D54" s="94">
        <f t="shared" si="0"/>
        <v>0</v>
      </c>
      <c r="E54" s="94">
        <f t="shared" si="1"/>
        <v>0</v>
      </c>
      <c r="F54" s="94">
        <f>F55+F56</f>
        <v>0</v>
      </c>
      <c r="G54" s="94">
        <f>G55+G56</f>
        <v>0</v>
      </c>
      <c r="H54" s="94">
        <f>H55+H56</f>
        <v>0</v>
      </c>
      <c r="I54" s="94">
        <f t="shared" si="2"/>
        <v>0</v>
      </c>
      <c r="J54" s="94">
        <f>J55+J56</f>
        <v>0</v>
      </c>
      <c r="K54" s="94">
        <f>K55+K56</f>
        <v>0</v>
      </c>
      <c r="L54" s="94">
        <f>L55+L56</f>
        <v>0</v>
      </c>
      <c r="M54" s="94">
        <f t="shared" si="3"/>
        <v>0</v>
      </c>
      <c r="N54" s="94">
        <f t="shared" si="4"/>
        <v>0</v>
      </c>
      <c r="O54" s="94">
        <f>O55+O56</f>
        <v>0</v>
      </c>
      <c r="P54" s="94">
        <f>P55+P56</f>
        <v>0</v>
      </c>
      <c r="Q54" s="94">
        <f>Q55+Q56</f>
        <v>0</v>
      </c>
      <c r="R54" s="94">
        <f t="shared" si="5"/>
        <v>0</v>
      </c>
      <c r="S54" s="94">
        <f>S55+S56</f>
        <v>0</v>
      </c>
      <c r="T54" s="94">
        <f>T55+T56</f>
        <v>0</v>
      </c>
      <c r="U54" s="94">
        <f>U55+U56</f>
        <v>0</v>
      </c>
      <c r="V54" s="191"/>
      <c r="X54" s="106">
        <f>Раздел2!D54</f>
        <v>0</v>
      </c>
      <c r="Y54" s="106">
        <f>Раздел2!F54</f>
        <v>0</v>
      </c>
    </row>
    <row r="55" spans="1:25" ht="15.75" customHeight="1">
      <c r="A55" s="191"/>
      <c r="B55" s="62" t="s">
        <v>59</v>
      </c>
      <c r="C55" s="84">
        <v>48</v>
      </c>
      <c r="D55" s="94">
        <f t="shared" si="0"/>
        <v>0</v>
      </c>
      <c r="E55" s="94">
        <f t="shared" si="1"/>
        <v>0</v>
      </c>
      <c r="F55" s="83"/>
      <c r="G55" s="83"/>
      <c r="H55" s="83"/>
      <c r="I55" s="94">
        <f t="shared" si="2"/>
        <v>0</v>
      </c>
      <c r="J55" s="83"/>
      <c r="K55" s="83"/>
      <c r="L55" s="83"/>
      <c r="M55" s="94">
        <f t="shared" si="3"/>
        <v>0</v>
      </c>
      <c r="N55" s="94">
        <f t="shared" si="4"/>
        <v>0</v>
      </c>
      <c r="O55" s="83"/>
      <c r="P55" s="83"/>
      <c r="Q55" s="83"/>
      <c r="R55" s="94">
        <f t="shared" si="5"/>
        <v>0</v>
      </c>
      <c r="S55" s="88"/>
      <c r="T55" s="89"/>
      <c r="U55" s="89"/>
      <c r="V55" s="191"/>
      <c r="X55" s="106">
        <f>Раздел2!D55</f>
        <v>0</v>
      </c>
      <c r="Y55" s="106">
        <f>Раздел2!F55</f>
        <v>0</v>
      </c>
    </row>
    <row r="56" spans="1:25" ht="15.75" customHeight="1">
      <c r="A56" s="191"/>
      <c r="B56" s="62" t="s">
        <v>110</v>
      </c>
      <c r="C56" s="84">
        <v>49</v>
      </c>
      <c r="D56" s="94">
        <f t="shared" si="0"/>
        <v>0</v>
      </c>
      <c r="E56" s="94">
        <f t="shared" si="1"/>
        <v>0</v>
      </c>
      <c r="F56" s="83"/>
      <c r="G56" s="83"/>
      <c r="H56" s="83"/>
      <c r="I56" s="94">
        <f t="shared" si="2"/>
        <v>0</v>
      </c>
      <c r="J56" s="83"/>
      <c r="K56" s="83"/>
      <c r="L56" s="83"/>
      <c r="M56" s="94">
        <f t="shared" si="3"/>
        <v>0</v>
      </c>
      <c r="N56" s="94">
        <f t="shared" si="4"/>
        <v>0</v>
      </c>
      <c r="O56" s="83"/>
      <c r="P56" s="83"/>
      <c r="Q56" s="83"/>
      <c r="R56" s="94">
        <f t="shared" si="5"/>
        <v>0</v>
      </c>
      <c r="S56" s="88"/>
      <c r="T56" s="89"/>
      <c r="U56" s="89"/>
      <c r="V56" s="191"/>
      <c r="X56" s="106">
        <f>Раздел2!D56</f>
        <v>0</v>
      </c>
      <c r="Y56" s="106">
        <f>Раздел2!F56</f>
        <v>0</v>
      </c>
    </row>
    <row r="57" spans="1:25" ht="15.75" customHeight="1">
      <c r="A57" s="191"/>
      <c r="B57" s="61" t="s">
        <v>206</v>
      </c>
      <c r="C57" s="84">
        <v>50</v>
      </c>
      <c r="D57" s="94">
        <f t="shared" si="0"/>
        <v>0</v>
      </c>
      <c r="E57" s="94">
        <f t="shared" si="1"/>
        <v>0</v>
      </c>
      <c r="F57" s="83"/>
      <c r="G57" s="83"/>
      <c r="H57" s="83"/>
      <c r="I57" s="94">
        <f t="shared" si="2"/>
        <v>0</v>
      </c>
      <c r="J57" s="83"/>
      <c r="K57" s="83"/>
      <c r="L57" s="83"/>
      <c r="M57" s="94">
        <f t="shared" si="3"/>
        <v>0</v>
      </c>
      <c r="N57" s="94">
        <f t="shared" si="4"/>
        <v>0</v>
      </c>
      <c r="O57" s="83"/>
      <c r="P57" s="83"/>
      <c r="Q57" s="83"/>
      <c r="R57" s="94">
        <f t="shared" si="5"/>
        <v>0</v>
      </c>
      <c r="S57" s="88"/>
      <c r="T57" s="89"/>
      <c r="U57" s="89"/>
      <c r="V57" s="191"/>
      <c r="X57" s="106">
        <f>Раздел2!D57</f>
        <v>0</v>
      </c>
      <c r="Y57" s="106">
        <f>Раздел2!F57</f>
        <v>0</v>
      </c>
    </row>
    <row r="58" spans="1:25" ht="15.75" customHeight="1">
      <c r="A58" s="191"/>
      <c r="B58" s="61" t="s">
        <v>60</v>
      </c>
      <c r="C58" s="84">
        <v>51</v>
      </c>
      <c r="D58" s="94">
        <f t="shared" si="0"/>
        <v>0</v>
      </c>
      <c r="E58" s="94">
        <f t="shared" si="1"/>
        <v>0</v>
      </c>
      <c r="F58" s="83"/>
      <c r="G58" s="83"/>
      <c r="H58" s="83"/>
      <c r="I58" s="94">
        <f t="shared" si="2"/>
        <v>0</v>
      </c>
      <c r="J58" s="83"/>
      <c r="K58" s="83"/>
      <c r="L58" s="83"/>
      <c r="M58" s="94">
        <f t="shared" si="3"/>
        <v>0</v>
      </c>
      <c r="N58" s="94">
        <f t="shared" si="4"/>
        <v>0</v>
      </c>
      <c r="O58" s="83"/>
      <c r="P58" s="83"/>
      <c r="Q58" s="83"/>
      <c r="R58" s="94">
        <f t="shared" si="5"/>
        <v>0</v>
      </c>
      <c r="S58" s="88"/>
      <c r="T58" s="89"/>
      <c r="U58" s="89"/>
      <c r="V58" s="191"/>
      <c r="X58" s="106">
        <f>Раздел2!D58</f>
        <v>0</v>
      </c>
      <c r="Y58" s="106">
        <f>Раздел2!F58</f>
        <v>0</v>
      </c>
    </row>
    <row r="59" spans="1:25" ht="15.75" customHeight="1">
      <c r="A59" s="191"/>
      <c r="B59" s="61" t="s">
        <v>61</v>
      </c>
      <c r="C59" s="84">
        <v>52</v>
      </c>
      <c r="D59" s="94">
        <f t="shared" si="0"/>
        <v>0</v>
      </c>
      <c r="E59" s="94">
        <f t="shared" si="1"/>
        <v>0</v>
      </c>
      <c r="F59" s="83"/>
      <c r="G59" s="83"/>
      <c r="H59" s="83"/>
      <c r="I59" s="94">
        <f t="shared" si="2"/>
        <v>0</v>
      </c>
      <c r="J59" s="83"/>
      <c r="K59" s="83"/>
      <c r="L59" s="83"/>
      <c r="M59" s="94">
        <f t="shared" si="3"/>
        <v>0</v>
      </c>
      <c r="N59" s="94">
        <f t="shared" si="4"/>
        <v>0</v>
      </c>
      <c r="O59" s="83"/>
      <c r="P59" s="83"/>
      <c r="Q59" s="83"/>
      <c r="R59" s="94">
        <f t="shared" si="5"/>
        <v>0</v>
      </c>
      <c r="S59" s="88"/>
      <c r="T59" s="89"/>
      <c r="U59" s="89"/>
      <c r="V59" s="191"/>
      <c r="X59" s="106">
        <f>Раздел2!D59</f>
        <v>0</v>
      </c>
      <c r="Y59" s="106">
        <f>Раздел2!F59</f>
        <v>0</v>
      </c>
    </row>
    <row r="60" spans="1:25" ht="15.75" customHeight="1">
      <c r="A60" s="191"/>
      <c r="B60" s="61" t="s">
        <v>62</v>
      </c>
      <c r="C60" s="84">
        <v>53</v>
      </c>
      <c r="D60" s="94">
        <f t="shared" si="0"/>
        <v>0</v>
      </c>
      <c r="E60" s="94">
        <f t="shared" si="1"/>
        <v>0</v>
      </c>
      <c r="F60" s="83"/>
      <c r="G60" s="83"/>
      <c r="H60" s="83"/>
      <c r="I60" s="94">
        <f t="shared" si="2"/>
        <v>0</v>
      </c>
      <c r="J60" s="83"/>
      <c r="K60" s="83"/>
      <c r="L60" s="83"/>
      <c r="M60" s="94">
        <f t="shared" si="3"/>
        <v>0</v>
      </c>
      <c r="N60" s="94">
        <f t="shared" si="4"/>
        <v>0</v>
      </c>
      <c r="O60" s="83"/>
      <c r="P60" s="83"/>
      <c r="Q60" s="83"/>
      <c r="R60" s="94">
        <f t="shared" si="5"/>
        <v>0</v>
      </c>
      <c r="S60" s="88"/>
      <c r="T60" s="89"/>
      <c r="U60" s="89"/>
      <c r="V60" s="191"/>
      <c r="X60" s="106">
        <f>Раздел2!D60</f>
        <v>0</v>
      </c>
      <c r="Y60" s="106">
        <f>Раздел2!F60</f>
        <v>0</v>
      </c>
    </row>
    <row r="61" spans="1:25" ht="15.75" customHeight="1">
      <c r="A61" s="191"/>
      <c r="B61" s="61" t="s">
        <v>63</v>
      </c>
      <c r="C61" s="84">
        <v>54</v>
      </c>
      <c r="D61" s="94">
        <f t="shared" si="0"/>
        <v>0</v>
      </c>
      <c r="E61" s="94">
        <f t="shared" si="1"/>
        <v>0</v>
      </c>
      <c r="F61" s="83"/>
      <c r="G61" s="83"/>
      <c r="H61" s="83"/>
      <c r="I61" s="94">
        <f t="shared" si="2"/>
        <v>0</v>
      </c>
      <c r="J61" s="83"/>
      <c r="K61" s="83"/>
      <c r="L61" s="83"/>
      <c r="M61" s="94">
        <f t="shared" si="3"/>
        <v>0</v>
      </c>
      <c r="N61" s="94">
        <f t="shared" si="4"/>
        <v>0</v>
      </c>
      <c r="O61" s="83"/>
      <c r="P61" s="83"/>
      <c r="Q61" s="83"/>
      <c r="R61" s="94">
        <f t="shared" si="5"/>
        <v>0</v>
      </c>
      <c r="S61" s="88"/>
      <c r="T61" s="89"/>
      <c r="U61" s="89"/>
      <c r="V61" s="191"/>
      <c r="X61" s="106">
        <f>Раздел2!D61</f>
        <v>0</v>
      </c>
      <c r="Y61" s="106">
        <f>Раздел2!F61</f>
        <v>0</v>
      </c>
    </row>
    <row r="62" spans="1:25" ht="15.75" customHeight="1">
      <c r="A62" s="191"/>
      <c r="B62" s="61" t="s">
        <v>64</v>
      </c>
      <c r="C62" s="84">
        <v>55</v>
      </c>
      <c r="D62" s="94">
        <f t="shared" si="0"/>
        <v>0</v>
      </c>
      <c r="E62" s="94">
        <f t="shared" si="1"/>
        <v>0</v>
      </c>
      <c r="F62" s="83"/>
      <c r="G62" s="83"/>
      <c r="H62" s="83"/>
      <c r="I62" s="94">
        <f t="shared" si="2"/>
        <v>0</v>
      </c>
      <c r="J62" s="83"/>
      <c r="K62" s="83"/>
      <c r="L62" s="83"/>
      <c r="M62" s="94">
        <f t="shared" si="3"/>
        <v>0</v>
      </c>
      <c r="N62" s="94">
        <f t="shared" si="4"/>
        <v>0</v>
      </c>
      <c r="O62" s="83"/>
      <c r="P62" s="83"/>
      <c r="Q62" s="83"/>
      <c r="R62" s="94">
        <f t="shared" si="5"/>
        <v>0</v>
      </c>
      <c r="S62" s="88"/>
      <c r="T62" s="89"/>
      <c r="U62" s="89"/>
      <c r="V62" s="191"/>
      <c r="X62" s="106">
        <f>Раздел2!D62</f>
        <v>0</v>
      </c>
      <c r="Y62" s="106">
        <f>Раздел2!F62</f>
        <v>0</v>
      </c>
    </row>
    <row r="63" spans="1:25" ht="15.75" customHeight="1">
      <c r="A63" s="191"/>
      <c r="B63" s="61" t="s">
        <v>65</v>
      </c>
      <c r="C63" s="84">
        <v>56</v>
      </c>
      <c r="D63" s="94">
        <f t="shared" si="0"/>
        <v>0</v>
      </c>
      <c r="E63" s="94">
        <f t="shared" si="1"/>
        <v>0</v>
      </c>
      <c r="F63" s="83"/>
      <c r="G63" s="83"/>
      <c r="H63" s="83"/>
      <c r="I63" s="94">
        <f t="shared" si="2"/>
        <v>0</v>
      </c>
      <c r="J63" s="83"/>
      <c r="K63" s="83"/>
      <c r="L63" s="83"/>
      <c r="M63" s="94">
        <f t="shared" si="3"/>
        <v>0</v>
      </c>
      <c r="N63" s="94">
        <f t="shared" si="4"/>
        <v>0</v>
      </c>
      <c r="O63" s="83"/>
      <c r="P63" s="83"/>
      <c r="Q63" s="83"/>
      <c r="R63" s="94">
        <f t="shared" si="5"/>
        <v>0</v>
      </c>
      <c r="S63" s="88"/>
      <c r="T63" s="89"/>
      <c r="U63" s="89"/>
      <c r="V63" s="191"/>
      <c r="X63" s="106">
        <f>Раздел2!D63</f>
        <v>0</v>
      </c>
      <c r="Y63" s="106">
        <f>Раздел2!F63</f>
        <v>0</v>
      </c>
    </row>
    <row r="64" spans="1:25" ht="15.75" customHeight="1">
      <c r="A64" s="191"/>
      <c r="B64" s="61" t="s">
        <v>66</v>
      </c>
      <c r="C64" s="84">
        <v>57</v>
      </c>
      <c r="D64" s="94">
        <f t="shared" si="0"/>
        <v>0</v>
      </c>
      <c r="E64" s="94">
        <f t="shared" si="1"/>
        <v>0</v>
      </c>
      <c r="F64" s="83"/>
      <c r="G64" s="83"/>
      <c r="H64" s="83"/>
      <c r="I64" s="94">
        <f t="shared" si="2"/>
        <v>0</v>
      </c>
      <c r="J64" s="83"/>
      <c r="K64" s="83"/>
      <c r="L64" s="83"/>
      <c r="M64" s="94">
        <f t="shared" si="3"/>
        <v>0</v>
      </c>
      <c r="N64" s="94">
        <f t="shared" si="4"/>
        <v>0</v>
      </c>
      <c r="O64" s="83"/>
      <c r="P64" s="83"/>
      <c r="Q64" s="83"/>
      <c r="R64" s="94">
        <f t="shared" si="5"/>
        <v>0</v>
      </c>
      <c r="S64" s="88"/>
      <c r="T64" s="89"/>
      <c r="U64" s="89"/>
      <c r="V64" s="191"/>
      <c r="X64" s="106">
        <f>Раздел2!D64</f>
        <v>0</v>
      </c>
      <c r="Y64" s="106">
        <f>Раздел2!F64</f>
        <v>0</v>
      </c>
    </row>
    <row r="65" spans="1:25" ht="15.75" customHeight="1">
      <c r="A65" s="191"/>
      <c r="B65" s="61" t="s">
        <v>67</v>
      </c>
      <c r="C65" s="84">
        <v>58</v>
      </c>
      <c r="D65" s="94">
        <f t="shared" si="0"/>
        <v>0</v>
      </c>
      <c r="E65" s="94">
        <f t="shared" si="1"/>
        <v>0</v>
      </c>
      <c r="F65" s="83"/>
      <c r="G65" s="83"/>
      <c r="H65" s="83"/>
      <c r="I65" s="94">
        <f t="shared" si="2"/>
        <v>0</v>
      </c>
      <c r="J65" s="83"/>
      <c r="K65" s="83"/>
      <c r="L65" s="83"/>
      <c r="M65" s="94">
        <f t="shared" si="3"/>
        <v>0</v>
      </c>
      <c r="N65" s="94">
        <f t="shared" si="4"/>
        <v>0</v>
      </c>
      <c r="O65" s="83"/>
      <c r="P65" s="83"/>
      <c r="Q65" s="83"/>
      <c r="R65" s="94">
        <f t="shared" si="5"/>
        <v>0</v>
      </c>
      <c r="S65" s="88"/>
      <c r="T65" s="89"/>
      <c r="U65" s="89"/>
      <c r="V65" s="191"/>
      <c r="X65" s="106">
        <f>Раздел2!D65</f>
        <v>0</v>
      </c>
      <c r="Y65" s="106">
        <f>Раздел2!F65</f>
        <v>0</v>
      </c>
    </row>
    <row r="66" spans="1:25" ht="15.75" customHeight="1">
      <c r="A66" s="191"/>
      <c r="B66" s="61" t="s">
        <v>68</v>
      </c>
      <c r="C66" s="84">
        <v>59</v>
      </c>
      <c r="D66" s="94">
        <f t="shared" si="0"/>
        <v>0</v>
      </c>
      <c r="E66" s="94">
        <f t="shared" si="1"/>
        <v>0</v>
      </c>
      <c r="F66" s="83"/>
      <c r="G66" s="83"/>
      <c r="H66" s="83"/>
      <c r="I66" s="94">
        <f t="shared" si="2"/>
        <v>0</v>
      </c>
      <c r="J66" s="83"/>
      <c r="K66" s="83"/>
      <c r="L66" s="83"/>
      <c r="M66" s="94">
        <f t="shared" si="3"/>
        <v>0</v>
      </c>
      <c r="N66" s="94">
        <f t="shared" si="4"/>
        <v>0</v>
      </c>
      <c r="O66" s="83"/>
      <c r="P66" s="83"/>
      <c r="Q66" s="83"/>
      <c r="R66" s="94">
        <f t="shared" si="5"/>
        <v>0</v>
      </c>
      <c r="S66" s="88"/>
      <c r="T66" s="89"/>
      <c r="U66" s="89"/>
      <c r="V66" s="191"/>
      <c r="X66" s="106">
        <f>Раздел2!D66</f>
        <v>0</v>
      </c>
      <c r="Y66" s="106">
        <f>Раздел2!F66</f>
        <v>0</v>
      </c>
    </row>
    <row r="67" spans="1:25" ht="15.75" customHeight="1">
      <c r="A67" s="191"/>
      <c r="B67" s="61" t="s">
        <v>69</v>
      </c>
      <c r="C67" s="84">
        <v>60</v>
      </c>
      <c r="D67" s="94">
        <f t="shared" si="0"/>
        <v>0</v>
      </c>
      <c r="E67" s="94">
        <f t="shared" si="1"/>
        <v>0</v>
      </c>
      <c r="F67" s="83"/>
      <c r="G67" s="83"/>
      <c r="H67" s="83"/>
      <c r="I67" s="94">
        <f t="shared" si="2"/>
        <v>0</v>
      </c>
      <c r="J67" s="83"/>
      <c r="K67" s="83"/>
      <c r="L67" s="83"/>
      <c r="M67" s="94">
        <f t="shared" si="3"/>
        <v>0</v>
      </c>
      <c r="N67" s="94">
        <f t="shared" si="4"/>
        <v>0</v>
      </c>
      <c r="O67" s="83"/>
      <c r="P67" s="83"/>
      <c r="Q67" s="83"/>
      <c r="R67" s="94">
        <f t="shared" si="5"/>
        <v>0</v>
      </c>
      <c r="S67" s="88"/>
      <c r="T67" s="89"/>
      <c r="U67" s="89"/>
      <c r="V67" s="191"/>
      <c r="X67" s="106">
        <f>Раздел2!D67</f>
        <v>0</v>
      </c>
      <c r="Y67" s="106">
        <f>Раздел2!F67</f>
        <v>0</v>
      </c>
    </row>
    <row r="68" spans="1:25" ht="15.75" customHeight="1">
      <c r="A68" s="191"/>
      <c r="B68" s="61" t="s">
        <v>70</v>
      </c>
      <c r="C68" s="84">
        <v>61</v>
      </c>
      <c r="D68" s="94">
        <f t="shared" si="0"/>
        <v>0</v>
      </c>
      <c r="E68" s="94">
        <f t="shared" si="1"/>
        <v>0</v>
      </c>
      <c r="F68" s="83"/>
      <c r="G68" s="83"/>
      <c r="H68" s="83"/>
      <c r="I68" s="94">
        <f t="shared" si="2"/>
        <v>0</v>
      </c>
      <c r="J68" s="83"/>
      <c r="K68" s="83"/>
      <c r="L68" s="83"/>
      <c r="M68" s="94">
        <f t="shared" si="3"/>
        <v>0</v>
      </c>
      <c r="N68" s="94">
        <f t="shared" si="4"/>
        <v>0</v>
      </c>
      <c r="O68" s="83"/>
      <c r="P68" s="83"/>
      <c r="Q68" s="83"/>
      <c r="R68" s="94">
        <f t="shared" si="5"/>
        <v>0</v>
      </c>
      <c r="S68" s="88"/>
      <c r="T68" s="89"/>
      <c r="U68" s="89"/>
      <c r="V68" s="191"/>
      <c r="X68" s="106">
        <f>Раздел2!D68</f>
        <v>0</v>
      </c>
      <c r="Y68" s="106">
        <f>Раздел2!F68</f>
        <v>0</v>
      </c>
    </row>
    <row r="69" spans="1:25" ht="15.75" customHeight="1">
      <c r="A69" s="191"/>
      <c r="B69" s="61" t="s">
        <v>71</v>
      </c>
      <c r="C69" s="84">
        <v>62</v>
      </c>
      <c r="D69" s="94">
        <f t="shared" si="0"/>
        <v>0</v>
      </c>
      <c r="E69" s="94">
        <f t="shared" si="1"/>
        <v>0</v>
      </c>
      <c r="F69" s="83"/>
      <c r="G69" s="83"/>
      <c r="H69" s="83"/>
      <c r="I69" s="94">
        <f t="shared" si="2"/>
        <v>0</v>
      </c>
      <c r="J69" s="83"/>
      <c r="K69" s="83"/>
      <c r="L69" s="83"/>
      <c r="M69" s="94">
        <f t="shared" si="3"/>
        <v>0</v>
      </c>
      <c r="N69" s="94">
        <f t="shared" si="4"/>
        <v>0</v>
      </c>
      <c r="O69" s="83"/>
      <c r="P69" s="83"/>
      <c r="Q69" s="83"/>
      <c r="R69" s="94">
        <f t="shared" si="5"/>
        <v>0</v>
      </c>
      <c r="S69" s="88"/>
      <c r="T69" s="89"/>
      <c r="U69" s="89"/>
      <c r="V69" s="191"/>
      <c r="X69" s="106">
        <f>Раздел2!D69</f>
        <v>0</v>
      </c>
      <c r="Y69" s="106">
        <f>Раздел2!F69</f>
        <v>0</v>
      </c>
    </row>
    <row r="70" spans="1:25" ht="15.75" customHeight="1">
      <c r="A70" s="191"/>
      <c r="B70" s="61" t="s">
        <v>72</v>
      </c>
      <c r="C70" s="84">
        <v>63</v>
      </c>
      <c r="D70" s="94">
        <f t="shared" si="0"/>
        <v>0</v>
      </c>
      <c r="E70" s="94">
        <f t="shared" si="1"/>
        <v>0</v>
      </c>
      <c r="F70" s="83"/>
      <c r="G70" s="83"/>
      <c r="H70" s="83"/>
      <c r="I70" s="94">
        <f t="shared" si="2"/>
        <v>0</v>
      </c>
      <c r="J70" s="83"/>
      <c r="K70" s="83"/>
      <c r="L70" s="83"/>
      <c r="M70" s="94">
        <f t="shared" si="3"/>
        <v>0</v>
      </c>
      <c r="N70" s="94">
        <f t="shared" si="4"/>
        <v>0</v>
      </c>
      <c r="O70" s="83"/>
      <c r="P70" s="83"/>
      <c r="Q70" s="83"/>
      <c r="R70" s="94">
        <f t="shared" si="5"/>
        <v>0</v>
      </c>
      <c r="S70" s="88"/>
      <c r="T70" s="89"/>
      <c r="U70" s="89"/>
      <c r="V70" s="191"/>
      <c r="X70" s="106">
        <f>Раздел2!D70</f>
        <v>0</v>
      </c>
      <c r="Y70" s="106">
        <f>Раздел2!F70</f>
        <v>0</v>
      </c>
    </row>
    <row r="71" spans="1:25" ht="15.75" customHeight="1">
      <c r="A71" s="191"/>
      <c r="B71" s="61" t="s">
        <v>73</v>
      </c>
      <c r="C71" s="84">
        <v>64</v>
      </c>
      <c r="D71" s="94">
        <f t="shared" si="0"/>
        <v>0</v>
      </c>
      <c r="E71" s="94">
        <f t="shared" si="1"/>
        <v>0</v>
      </c>
      <c r="F71" s="83"/>
      <c r="G71" s="83"/>
      <c r="H71" s="83"/>
      <c r="I71" s="94">
        <f t="shared" si="2"/>
        <v>0</v>
      </c>
      <c r="J71" s="83"/>
      <c r="K71" s="83"/>
      <c r="L71" s="83"/>
      <c r="M71" s="94">
        <f t="shared" si="3"/>
        <v>0</v>
      </c>
      <c r="N71" s="94">
        <f t="shared" si="4"/>
        <v>0</v>
      </c>
      <c r="O71" s="83"/>
      <c r="P71" s="83"/>
      <c r="Q71" s="83"/>
      <c r="R71" s="94">
        <f t="shared" si="5"/>
        <v>0</v>
      </c>
      <c r="S71" s="88"/>
      <c r="T71" s="89"/>
      <c r="U71" s="89"/>
      <c r="V71" s="191"/>
      <c r="X71" s="106">
        <f>Раздел2!D71</f>
        <v>0</v>
      </c>
      <c r="Y71" s="106">
        <f>Раздел2!F71</f>
        <v>0</v>
      </c>
    </row>
    <row r="72" spans="1:25" ht="15.75" customHeight="1">
      <c r="A72" s="191"/>
      <c r="B72" s="61" t="s">
        <v>74</v>
      </c>
      <c r="C72" s="84">
        <v>65</v>
      </c>
      <c r="D72" s="94">
        <f t="shared" si="0"/>
        <v>0</v>
      </c>
      <c r="E72" s="94">
        <f t="shared" si="1"/>
        <v>0</v>
      </c>
      <c r="F72" s="83"/>
      <c r="G72" s="83"/>
      <c r="H72" s="83"/>
      <c r="I72" s="94">
        <f t="shared" si="2"/>
        <v>0</v>
      </c>
      <c r="J72" s="83"/>
      <c r="K72" s="83"/>
      <c r="L72" s="83"/>
      <c r="M72" s="94">
        <f t="shared" si="3"/>
        <v>0</v>
      </c>
      <c r="N72" s="94">
        <f t="shared" si="4"/>
        <v>0</v>
      </c>
      <c r="O72" s="83"/>
      <c r="P72" s="83"/>
      <c r="Q72" s="83"/>
      <c r="R72" s="94">
        <f t="shared" si="5"/>
        <v>0</v>
      </c>
      <c r="S72" s="88"/>
      <c r="T72" s="89"/>
      <c r="U72" s="89"/>
      <c r="V72" s="191"/>
      <c r="X72" s="106">
        <f>Раздел2!D72</f>
        <v>1</v>
      </c>
      <c r="Y72" s="106">
        <f>Раздел2!F72</f>
        <v>56</v>
      </c>
    </row>
    <row r="73" spans="1:25" ht="15.75" customHeight="1">
      <c r="A73" s="191"/>
      <c r="B73" s="61" t="s">
        <v>75</v>
      </c>
      <c r="C73" s="84">
        <v>66</v>
      </c>
      <c r="D73" s="94">
        <f aca="true" t="shared" si="6" ref="D73:D136">E73+I73</f>
        <v>0</v>
      </c>
      <c r="E73" s="94">
        <f aca="true" t="shared" si="7" ref="E73:E136">SUM(F73:H73)</f>
        <v>0</v>
      </c>
      <c r="F73" s="83"/>
      <c r="G73" s="83"/>
      <c r="H73" s="83"/>
      <c r="I73" s="94">
        <f aca="true" t="shared" si="8" ref="I73:I136">SUM(J73:L73)</f>
        <v>0</v>
      </c>
      <c r="J73" s="83"/>
      <c r="K73" s="83"/>
      <c r="L73" s="83"/>
      <c r="M73" s="94">
        <f aca="true" t="shared" si="9" ref="M73:M136">N73+R73</f>
        <v>0</v>
      </c>
      <c r="N73" s="94">
        <f aca="true" t="shared" si="10" ref="N73:N136">SUM(O73:Q73)</f>
        <v>0</v>
      </c>
      <c r="O73" s="83"/>
      <c r="P73" s="83"/>
      <c r="Q73" s="83"/>
      <c r="R73" s="94">
        <f aca="true" t="shared" si="11" ref="R73:R136">SUM(S73:U73)</f>
        <v>0</v>
      </c>
      <c r="S73" s="88"/>
      <c r="T73" s="89"/>
      <c r="U73" s="89"/>
      <c r="V73" s="191"/>
      <c r="X73" s="106">
        <f>Раздел2!D73</f>
        <v>0</v>
      </c>
      <c r="Y73" s="106">
        <f>Раздел2!F73</f>
        <v>0</v>
      </c>
    </row>
    <row r="74" spans="1:25" ht="15.75" customHeight="1">
      <c r="A74" s="191"/>
      <c r="B74" s="61" t="s">
        <v>76</v>
      </c>
      <c r="C74" s="84">
        <v>67</v>
      </c>
      <c r="D74" s="94">
        <f t="shared" si="6"/>
        <v>0</v>
      </c>
      <c r="E74" s="94">
        <f t="shared" si="7"/>
        <v>0</v>
      </c>
      <c r="F74" s="83"/>
      <c r="G74" s="83"/>
      <c r="H74" s="83"/>
      <c r="I74" s="94">
        <f t="shared" si="8"/>
        <v>0</v>
      </c>
      <c r="J74" s="83"/>
      <c r="K74" s="83"/>
      <c r="L74" s="83"/>
      <c r="M74" s="94">
        <f t="shared" si="9"/>
        <v>0</v>
      </c>
      <c r="N74" s="94">
        <f t="shared" si="10"/>
        <v>0</v>
      </c>
      <c r="O74" s="83"/>
      <c r="P74" s="83"/>
      <c r="Q74" s="83"/>
      <c r="R74" s="94">
        <f t="shared" si="11"/>
        <v>0</v>
      </c>
      <c r="S74" s="88"/>
      <c r="T74" s="89"/>
      <c r="U74" s="89"/>
      <c r="V74" s="191"/>
      <c r="X74" s="106">
        <f>Раздел2!D74</f>
        <v>0</v>
      </c>
      <c r="Y74" s="106">
        <f>Раздел2!F74</f>
        <v>0</v>
      </c>
    </row>
    <row r="75" spans="1:25" ht="15.75" customHeight="1">
      <c r="A75" s="191"/>
      <c r="B75" s="61" t="s">
        <v>77</v>
      </c>
      <c r="C75" s="84">
        <v>68</v>
      </c>
      <c r="D75" s="94">
        <f t="shared" si="6"/>
        <v>0</v>
      </c>
      <c r="E75" s="94">
        <f t="shared" si="7"/>
        <v>0</v>
      </c>
      <c r="F75" s="83"/>
      <c r="G75" s="83"/>
      <c r="H75" s="83"/>
      <c r="I75" s="94">
        <f t="shared" si="8"/>
        <v>0</v>
      </c>
      <c r="J75" s="83"/>
      <c r="K75" s="83"/>
      <c r="L75" s="83"/>
      <c r="M75" s="94">
        <f t="shared" si="9"/>
        <v>0</v>
      </c>
      <c r="N75" s="94">
        <f t="shared" si="10"/>
        <v>0</v>
      </c>
      <c r="O75" s="83"/>
      <c r="P75" s="83"/>
      <c r="Q75" s="83"/>
      <c r="R75" s="94">
        <f t="shared" si="11"/>
        <v>0</v>
      </c>
      <c r="S75" s="88"/>
      <c r="T75" s="89"/>
      <c r="U75" s="89"/>
      <c r="V75" s="191"/>
      <c r="X75" s="106">
        <f>Раздел2!D75</f>
        <v>0</v>
      </c>
      <c r="Y75" s="106">
        <f>Раздел2!F75</f>
        <v>0</v>
      </c>
    </row>
    <row r="76" spans="1:25" ht="15.75" customHeight="1">
      <c r="A76" s="191"/>
      <c r="B76" s="61" t="s">
        <v>78</v>
      </c>
      <c r="C76" s="84">
        <v>69</v>
      </c>
      <c r="D76" s="94">
        <f t="shared" si="6"/>
        <v>0</v>
      </c>
      <c r="E76" s="94">
        <f t="shared" si="7"/>
        <v>0</v>
      </c>
      <c r="F76" s="83"/>
      <c r="G76" s="83"/>
      <c r="H76" s="83"/>
      <c r="I76" s="94">
        <f t="shared" si="8"/>
        <v>0</v>
      </c>
      <c r="J76" s="83"/>
      <c r="K76" s="83"/>
      <c r="L76" s="83"/>
      <c r="M76" s="94">
        <f t="shared" si="9"/>
        <v>0</v>
      </c>
      <c r="N76" s="94">
        <f t="shared" si="10"/>
        <v>0</v>
      </c>
      <c r="O76" s="83"/>
      <c r="P76" s="83"/>
      <c r="Q76" s="83"/>
      <c r="R76" s="94">
        <f t="shared" si="11"/>
        <v>0</v>
      </c>
      <c r="S76" s="88"/>
      <c r="T76" s="89"/>
      <c r="U76" s="89"/>
      <c r="V76" s="191"/>
      <c r="X76" s="106">
        <f>Раздел2!D76</f>
        <v>0</v>
      </c>
      <c r="Y76" s="106">
        <f>Раздел2!F76</f>
        <v>0</v>
      </c>
    </row>
    <row r="77" spans="1:25" ht="15.75" customHeight="1">
      <c r="A77" s="191"/>
      <c r="B77" s="61" t="s">
        <v>79</v>
      </c>
      <c r="C77" s="84">
        <v>70</v>
      </c>
      <c r="D77" s="94">
        <f t="shared" si="6"/>
        <v>0</v>
      </c>
      <c r="E77" s="94">
        <f t="shared" si="7"/>
        <v>0</v>
      </c>
      <c r="F77" s="83"/>
      <c r="G77" s="83"/>
      <c r="H77" s="83"/>
      <c r="I77" s="94">
        <f t="shared" si="8"/>
        <v>0</v>
      </c>
      <c r="J77" s="83"/>
      <c r="K77" s="83"/>
      <c r="L77" s="83"/>
      <c r="M77" s="94">
        <f t="shared" si="9"/>
        <v>0</v>
      </c>
      <c r="N77" s="94">
        <f t="shared" si="10"/>
        <v>0</v>
      </c>
      <c r="O77" s="83"/>
      <c r="P77" s="83"/>
      <c r="Q77" s="83"/>
      <c r="R77" s="94">
        <f t="shared" si="11"/>
        <v>0</v>
      </c>
      <c r="S77" s="88"/>
      <c r="T77" s="89"/>
      <c r="U77" s="89"/>
      <c r="V77" s="191"/>
      <c r="X77" s="106">
        <f>Раздел2!D77</f>
        <v>0</v>
      </c>
      <c r="Y77" s="106">
        <f>Раздел2!F77</f>
        <v>0</v>
      </c>
    </row>
    <row r="78" spans="1:25" ht="15.75" customHeight="1">
      <c r="A78" s="191"/>
      <c r="B78" s="61" t="s">
        <v>80</v>
      </c>
      <c r="C78" s="84">
        <v>71</v>
      </c>
      <c r="D78" s="94">
        <f t="shared" si="6"/>
        <v>0</v>
      </c>
      <c r="E78" s="94">
        <f t="shared" si="7"/>
        <v>0</v>
      </c>
      <c r="F78" s="83"/>
      <c r="G78" s="83"/>
      <c r="H78" s="83"/>
      <c r="I78" s="94">
        <f t="shared" si="8"/>
        <v>0</v>
      </c>
      <c r="J78" s="83"/>
      <c r="K78" s="83"/>
      <c r="L78" s="83"/>
      <c r="M78" s="94">
        <f t="shared" si="9"/>
        <v>0</v>
      </c>
      <c r="N78" s="94">
        <f t="shared" si="10"/>
        <v>0</v>
      </c>
      <c r="O78" s="83"/>
      <c r="P78" s="83"/>
      <c r="Q78" s="83"/>
      <c r="R78" s="94">
        <f t="shared" si="11"/>
        <v>0</v>
      </c>
      <c r="S78" s="88"/>
      <c r="T78" s="89"/>
      <c r="U78" s="89"/>
      <c r="V78" s="191"/>
      <c r="X78" s="106">
        <f>Раздел2!D78</f>
        <v>0</v>
      </c>
      <c r="Y78" s="106">
        <f>Раздел2!F78</f>
        <v>0</v>
      </c>
    </row>
    <row r="79" spans="1:25" ht="15.75" customHeight="1">
      <c r="A79" s="191"/>
      <c r="B79" s="61" t="s">
        <v>81</v>
      </c>
      <c r="C79" s="84">
        <v>72</v>
      </c>
      <c r="D79" s="94">
        <f t="shared" si="6"/>
        <v>0</v>
      </c>
      <c r="E79" s="94">
        <f t="shared" si="7"/>
        <v>0</v>
      </c>
      <c r="F79" s="83"/>
      <c r="G79" s="83"/>
      <c r="H79" s="83"/>
      <c r="I79" s="94">
        <f t="shared" si="8"/>
        <v>0</v>
      </c>
      <c r="J79" s="83"/>
      <c r="K79" s="83"/>
      <c r="L79" s="83"/>
      <c r="M79" s="94">
        <f t="shared" si="9"/>
        <v>0</v>
      </c>
      <c r="N79" s="94">
        <f t="shared" si="10"/>
        <v>0</v>
      </c>
      <c r="O79" s="83"/>
      <c r="P79" s="83"/>
      <c r="Q79" s="83"/>
      <c r="R79" s="94">
        <f t="shared" si="11"/>
        <v>0</v>
      </c>
      <c r="S79" s="88"/>
      <c r="T79" s="89"/>
      <c r="U79" s="89"/>
      <c r="V79" s="191"/>
      <c r="X79" s="106">
        <f>Раздел2!D79</f>
        <v>0</v>
      </c>
      <c r="Y79" s="106">
        <f>Раздел2!F79</f>
        <v>0</v>
      </c>
    </row>
    <row r="80" spans="1:25" ht="15.75" customHeight="1">
      <c r="A80" s="191"/>
      <c r="B80" s="61" t="s">
        <v>82</v>
      </c>
      <c r="C80" s="84">
        <v>73</v>
      </c>
      <c r="D80" s="94">
        <f t="shared" si="6"/>
        <v>0</v>
      </c>
      <c r="E80" s="94">
        <f t="shared" si="7"/>
        <v>0</v>
      </c>
      <c r="F80" s="83"/>
      <c r="G80" s="83"/>
      <c r="H80" s="83"/>
      <c r="I80" s="94">
        <f t="shared" si="8"/>
        <v>0</v>
      </c>
      <c r="J80" s="83"/>
      <c r="K80" s="83"/>
      <c r="L80" s="83"/>
      <c r="M80" s="94">
        <f t="shared" si="9"/>
        <v>0</v>
      </c>
      <c r="N80" s="94">
        <f t="shared" si="10"/>
        <v>0</v>
      </c>
      <c r="O80" s="83"/>
      <c r="P80" s="83"/>
      <c r="Q80" s="83"/>
      <c r="R80" s="94">
        <f t="shared" si="11"/>
        <v>0</v>
      </c>
      <c r="S80" s="88"/>
      <c r="T80" s="89"/>
      <c r="U80" s="89"/>
      <c r="V80" s="191"/>
      <c r="X80" s="106">
        <f>Раздел2!D80</f>
        <v>1</v>
      </c>
      <c r="Y80" s="106">
        <f>Раздел2!F80</f>
        <v>40</v>
      </c>
    </row>
    <row r="81" spans="1:25" ht="15.75" customHeight="1">
      <c r="A81" s="191"/>
      <c r="B81" s="61" t="s">
        <v>83</v>
      </c>
      <c r="C81" s="84">
        <v>74</v>
      </c>
      <c r="D81" s="94">
        <f t="shared" si="6"/>
        <v>0</v>
      </c>
      <c r="E81" s="94">
        <f t="shared" si="7"/>
        <v>0</v>
      </c>
      <c r="F81" s="83"/>
      <c r="G81" s="83"/>
      <c r="H81" s="83"/>
      <c r="I81" s="94">
        <f t="shared" si="8"/>
        <v>0</v>
      </c>
      <c r="J81" s="83"/>
      <c r="K81" s="83"/>
      <c r="L81" s="83"/>
      <c r="M81" s="94">
        <f t="shared" si="9"/>
        <v>0</v>
      </c>
      <c r="N81" s="94">
        <f t="shared" si="10"/>
        <v>0</v>
      </c>
      <c r="O81" s="83"/>
      <c r="P81" s="83"/>
      <c r="Q81" s="83"/>
      <c r="R81" s="94">
        <f t="shared" si="11"/>
        <v>0</v>
      </c>
      <c r="S81" s="88"/>
      <c r="T81" s="89"/>
      <c r="U81" s="89"/>
      <c r="V81" s="191"/>
      <c r="X81" s="106">
        <f>Раздел2!D81</f>
        <v>0</v>
      </c>
      <c r="Y81" s="106">
        <f>Раздел2!F81</f>
        <v>0</v>
      </c>
    </row>
    <row r="82" spans="1:25" ht="15.75" customHeight="1">
      <c r="A82" s="191"/>
      <c r="B82" s="61" t="s">
        <v>84</v>
      </c>
      <c r="C82" s="84">
        <v>75</v>
      </c>
      <c r="D82" s="94">
        <f t="shared" si="6"/>
        <v>0</v>
      </c>
      <c r="E82" s="94">
        <f t="shared" si="7"/>
        <v>0</v>
      </c>
      <c r="F82" s="83"/>
      <c r="G82" s="83"/>
      <c r="H82" s="83"/>
      <c r="I82" s="94">
        <f t="shared" si="8"/>
        <v>0</v>
      </c>
      <c r="J82" s="83"/>
      <c r="K82" s="83"/>
      <c r="L82" s="83"/>
      <c r="M82" s="94">
        <f t="shared" si="9"/>
        <v>0</v>
      </c>
      <c r="N82" s="94">
        <f t="shared" si="10"/>
        <v>0</v>
      </c>
      <c r="O82" s="83"/>
      <c r="P82" s="83"/>
      <c r="Q82" s="83"/>
      <c r="R82" s="94">
        <f t="shared" si="11"/>
        <v>0</v>
      </c>
      <c r="S82" s="88"/>
      <c r="T82" s="89"/>
      <c r="U82" s="89"/>
      <c r="V82" s="191"/>
      <c r="X82" s="106">
        <f>Раздел2!D82</f>
        <v>0</v>
      </c>
      <c r="Y82" s="106">
        <f>Раздел2!F82</f>
        <v>0</v>
      </c>
    </row>
    <row r="83" spans="1:25" ht="57" customHeight="1">
      <c r="A83" s="191"/>
      <c r="B83" s="61" t="s">
        <v>418</v>
      </c>
      <c r="C83" s="84">
        <v>76</v>
      </c>
      <c r="D83" s="94">
        <f t="shared" si="6"/>
        <v>3</v>
      </c>
      <c r="E83" s="94">
        <f t="shared" si="7"/>
        <v>3</v>
      </c>
      <c r="F83" s="83"/>
      <c r="G83" s="83">
        <v>3</v>
      </c>
      <c r="H83" s="83"/>
      <c r="I83" s="94">
        <f t="shared" si="8"/>
        <v>0</v>
      </c>
      <c r="J83" s="83"/>
      <c r="K83" s="83"/>
      <c r="L83" s="83"/>
      <c r="M83" s="94">
        <f t="shared" si="9"/>
        <v>0</v>
      </c>
      <c r="N83" s="94">
        <f t="shared" si="10"/>
        <v>0</v>
      </c>
      <c r="O83" s="83"/>
      <c r="P83" s="83"/>
      <c r="Q83" s="83"/>
      <c r="R83" s="94">
        <f t="shared" si="11"/>
        <v>0</v>
      </c>
      <c r="S83" s="88"/>
      <c r="T83" s="89"/>
      <c r="U83" s="89"/>
      <c r="V83" s="191"/>
      <c r="X83" s="106">
        <f>Раздел2!D83</f>
        <v>1</v>
      </c>
      <c r="Y83" s="106">
        <f>Раздел2!F83</f>
        <v>37</v>
      </c>
    </row>
    <row r="84" spans="1:25" ht="15.75" customHeight="1">
      <c r="A84" s="191"/>
      <c r="B84" s="62" t="s">
        <v>41</v>
      </c>
      <c r="C84" s="84">
        <v>77</v>
      </c>
      <c r="D84" s="94">
        <f t="shared" si="6"/>
        <v>3</v>
      </c>
      <c r="E84" s="94">
        <f t="shared" si="7"/>
        <v>3</v>
      </c>
      <c r="F84" s="83"/>
      <c r="G84" s="83">
        <v>3</v>
      </c>
      <c r="H84" s="83"/>
      <c r="I84" s="94">
        <f t="shared" si="8"/>
        <v>0</v>
      </c>
      <c r="J84" s="83"/>
      <c r="K84" s="83"/>
      <c r="L84" s="83"/>
      <c r="M84" s="94">
        <f t="shared" si="9"/>
        <v>0</v>
      </c>
      <c r="N84" s="94">
        <f t="shared" si="10"/>
        <v>0</v>
      </c>
      <c r="O84" s="83"/>
      <c r="P84" s="83"/>
      <c r="Q84" s="83"/>
      <c r="R84" s="94">
        <f t="shared" si="11"/>
        <v>0</v>
      </c>
      <c r="S84" s="88"/>
      <c r="T84" s="89"/>
      <c r="U84" s="89"/>
      <c r="V84" s="191"/>
      <c r="X84" s="106">
        <f>Раздел2!D84</f>
        <v>1</v>
      </c>
      <c r="Y84" s="106">
        <f>Раздел2!F84</f>
        <v>37</v>
      </c>
    </row>
    <row r="85" spans="1:25" ht="15.75" customHeight="1">
      <c r="A85" s="191"/>
      <c r="B85" s="62" t="s">
        <v>50</v>
      </c>
      <c r="C85" s="84">
        <v>78</v>
      </c>
      <c r="D85" s="94">
        <f t="shared" si="6"/>
        <v>0</v>
      </c>
      <c r="E85" s="94">
        <f t="shared" si="7"/>
        <v>0</v>
      </c>
      <c r="F85" s="83"/>
      <c r="G85" s="83"/>
      <c r="H85" s="83"/>
      <c r="I85" s="94">
        <f t="shared" si="8"/>
        <v>0</v>
      </c>
      <c r="J85" s="83"/>
      <c r="K85" s="83"/>
      <c r="L85" s="83"/>
      <c r="M85" s="94">
        <f t="shared" si="9"/>
        <v>0</v>
      </c>
      <c r="N85" s="94">
        <f t="shared" si="10"/>
        <v>0</v>
      </c>
      <c r="O85" s="83"/>
      <c r="P85" s="83"/>
      <c r="Q85" s="83"/>
      <c r="R85" s="94">
        <f t="shared" si="11"/>
        <v>0</v>
      </c>
      <c r="S85" s="88"/>
      <c r="T85" s="89"/>
      <c r="U85" s="89"/>
      <c r="V85" s="191"/>
      <c r="X85" s="106">
        <f>Раздел2!D85</f>
        <v>0</v>
      </c>
      <c r="Y85" s="106">
        <f>Раздел2!F85</f>
        <v>0</v>
      </c>
    </row>
    <row r="86" spans="1:25" ht="15.75" customHeight="1">
      <c r="A86" s="191"/>
      <c r="B86" s="61" t="s">
        <v>85</v>
      </c>
      <c r="C86" s="84">
        <v>79</v>
      </c>
      <c r="D86" s="94">
        <f t="shared" si="6"/>
        <v>0</v>
      </c>
      <c r="E86" s="94">
        <f t="shared" si="7"/>
        <v>0</v>
      </c>
      <c r="F86" s="83"/>
      <c r="G86" s="83"/>
      <c r="H86" s="83"/>
      <c r="I86" s="94">
        <f t="shared" si="8"/>
        <v>0</v>
      </c>
      <c r="J86" s="83"/>
      <c r="K86" s="83"/>
      <c r="L86" s="83"/>
      <c r="M86" s="94">
        <f t="shared" si="9"/>
        <v>0</v>
      </c>
      <c r="N86" s="94">
        <f t="shared" si="10"/>
        <v>0</v>
      </c>
      <c r="O86" s="83"/>
      <c r="P86" s="83"/>
      <c r="Q86" s="83"/>
      <c r="R86" s="94">
        <f t="shared" si="11"/>
        <v>0</v>
      </c>
      <c r="S86" s="88"/>
      <c r="T86" s="89"/>
      <c r="U86" s="89"/>
      <c r="V86" s="191"/>
      <c r="X86" s="106">
        <f>Раздел2!D86</f>
        <v>0</v>
      </c>
      <c r="Y86" s="106">
        <f>Раздел2!F86</f>
        <v>0</v>
      </c>
    </row>
    <row r="87" spans="1:25" ht="15.75" customHeight="1">
      <c r="A87" s="191"/>
      <c r="B87" s="61" t="s">
        <v>86</v>
      </c>
      <c r="C87" s="84">
        <v>80</v>
      </c>
      <c r="D87" s="94">
        <f t="shared" si="6"/>
        <v>0</v>
      </c>
      <c r="E87" s="94">
        <f t="shared" si="7"/>
        <v>0</v>
      </c>
      <c r="F87" s="83"/>
      <c r="G87" s="83"/>
      <c r="H87" s="83"/>
      <c r="I87" s="94">
        <f t="shared" si="8"/>
        <v>0</v>
      </c>
      <c r="J87" s="83"/>
      <c r="K87" s="83"/>
      <c r="L87" s="83"/>
      <c r="M87" s="94">
        <f t="shared" si="9"/>
        <v>0</v>
      </c>
      <c r="N87" s="94">
        <f t="shared" si="10"/>
        <v>0</v>
      </c>
      <c r="O87" s="83"/>
      <c r="P87" s="83"/>
      <c r="Q87" s="83"/>
      <c r="R87" s="94">
        <f t="shared" si="11"/>
        <v>0</v>
      </c>
      <c r="S87" s="88"/>
      <c r="T87" s="89"/>
      <c r="U87" s="89"/>
      <c r="V87" s="191"/>
      <c r="X87" s="106">
        <f>Раздел2!D87</f>
        <v>0</v>
      </c>
      <c r="Y87" s="106">
        <f>Раздел2!F87</f>
        <v>0</v>
      </c>
    </row>
    <row r="88" spans="1:25" ht="15.75" customHeight="1">
      <c r="A88" s="191"/>
      <c r="B88" s="61" t="s">
        <v>87</v>
      </c>
      <c r="C88" s="84">
        <v>81</v>
      </c>
      <c r="D88" s="94">
        <f t="shared" si="6"/>
        <v>0</v>
      </c>
      <c r="E88" s="94">
        <f t="shared" si="7"/>
        <v>0</v>
      </c>
      <c r="F88" s="83"/>
      <c r="G88" s="83"/>
      <c r="H88" s="83"/>
      <c r="I88" s="94">
        <f t="shared" si="8"/>
        <v>0</v>
      </c>
      <c r="J88" s="83"/>
      <c r="K88" s="83"/>
      <c r="L88" s="83"/>
      <c r="M88" s="94">
        <f t="shared" si="9"/>
        <v>0</v>
      </c>
      <c r="N88" s="94">
        <f t="shared" si="10"/>
        <v>0</v>
      </c>
      <c r="O88" s="83"/>
      <c r="P88" s="83"/>
      <c r="Q88" s="83"/>
      <c r="R88" s="94">
        <f t="shared" si="11"/>
        <v>0</v>
      </c>
      <c r="S88" s="88"/>
      <c r="T88" s="89"/>
      <c r="U88" s="89"/>
      <c r="V88" s="191"/>
      <c r="X88" s="106">
        <f>Раздел2!D88</f>
        <v>0</v>
      </c>
      <c r="Y88" s="106">
        <f>Раздел2!F88</f>
        <v>0</v>
      </c>
    </row>
    <row r="89" spans="1:25" ht="15.75" customHeight="1">
      <c r="A89" s="191"/>
      <c r="B89" s="61" t="s">
        <v>88</v>
      </c>
      <c r="C89" s="84">
        <v>82</v>
      </c>
      <c r="D89" s="94">
        <f t="shared" si="6"/>
        <v>0</v>
      </c>
      <c r="E89" s="94">
        <f t="shared" si="7"/>
        <v>0</v>
      </c>
      <c r="F89" s="83"/>
      <c r="G89" s="83"/>
      <c r="H89" s="83"/>
      <c r="I89" s="94">
        <f t="shared" si="8"/>
        <v>0</v>
      </c>
      <c r="J89" s="83"/>
      <c r="K89" s="83"/>
      <c r="L89" s="83"/>
      <c r="M89" s="94">
        <f t="shared" si="9"/>
        <v>0</v>
      </c>
      <c r="N89" s="94">
        <f t="shared" si="10"/>
        <v>0</v>
      </c>
      <c r="O89" s="83"/>
      <c r="P89" s="83"/>
      <c r="Q89" s="83"/>
      <c r="R89" s="94">
        <f t="shared" si="11"/>
        <v>0</v>
      </c>
      <c r="S89" s="88"/>
      <c r="T89" s="89"/>
      <c r="U89" s="89"/>
      <c r="V89" s="191"/>
      <c r="X89" s="106">
        <f>Раздел2!D89</f>
        <v>0</v>
      </c>
      <c r="Y89" s="106">
        <f>Раздел2!F89</f>
        <v>0</v>
      </c>
    </row>
    <row r="90" spans="1:25" ht="15.75" customHeight="1">
      <c r="A90" s="191"/>
      <c r="B90" s="61" t="s">
        <v>89</v>
      </c>
      <c r="C90" s="84">
        <v>83</v>
      </c>
      <c r="D90" s="94">
        <f t="shared" si="6"/>
        <v>0</v>
      </c>
      <c r="E90" s="94">
        <f t="shared" si="7"/>
        <v>0</v>
      </c>
      <c r="F90" s="83"/>
      <c r="G90" s="83"/>
      <c r="H90" s="83"/>
      <c r="I90" s="94">
        <f t="shared" si="8"/>
        <v>0</v>
      </c>
      <c r="J90" s="83"/>
      <c r="K90" s="83"/>
      <c r="L90" s="83"/>
      <c r="M90" s="94">
        <f t="shared" si="9"/>
        <v>0</v>
      </c>
      <c r="N90" s="94">
        <f t="shared" si="10"/>
        <v>0</v>
      </c>
      <c r="O90" s="83"/>
      <c r="P90" s="83"/>
      <c r="Q90" s="83"/>
      <c r="R90" s="94">
        <f t="shared" si="11"/>
        <v>0</v>
      </c>
      <c r="S90" s="88"/>
      <c r="T90" s="89"/>
      <c r="U90" s="89"/>
      <c r="V90" s="191"/>
      <c r="X90" s="106">
        <f>Раздел2!D90</f>
        <v>0</v>
      </c>
      <c r="Y90" s="106">
        <f>Раздел2!F90</f>
        <v>0</v>
      </c>
    </row>
    <row r="91" spans="1:25" ht="15.75" customHeight="1">
      <c r="A91" s="191"/>
      <c r="B91" s="61" t="s">
        <v>90</v>
      </c>
      <c r="C91" s="84">
        <v>84</v>
      </c>
      <c r="D91" s="94">
        <f t="shared" si="6"/>
        <v>0</v>
      </c>
      <c r="E91" s="94">
        <f t="shared" si="7"/>
        <v>0</v>
      </c>
      <c r="F91" s="83"/>
      <c r="G91" s="83"/>
      <c r="H91" s="83"/>
      <c r="I91" s="94">
        <f t="shared" si="8"/>
        <v>0</v>
      </c>
      <c r="J91" s="83"/>
      <c r="K91" s="83"/>
      <c r="L91" s="83"/>
      <c r="M91" s="94">
        <f t="shared" si="9"/>
        <v>0</v>
      </c>
      <c r="N91" s="94">
        <f t="shared" si="10"/>
        <v>0</v>
      </c>
      <c r="O91" s="83"/>
      <c r="P91" s="83"/>
      <c r="Q91" s="83"/>
      <c r="R91" s="94">
        <f t="shared" si="11"/>
        <v>0</v>
      </c>
      <c r="S91" s="88"/>
      <c r="T91" s="89"/>
      <c r="U91" s="89"/>
      <c r="V91" s="191"/>
      <c r="X91" s="106">
        <f>Раздел2!D91</f>
        <v>0</v>
      </c>
      <c r="Y91" s="106">
        <f>Раздел2!F91</f>
        <v>0</v>
      </c>
    </row>
    <row r="92" spans="1:25" ht="15.75" customHeight="1">
      <c r="A92" s="191"/>
      <c r="B92" s="61" t="s">
        <v>91</v>
      </c>
      <c r="C92" s="84">
        <v>85</v>
      </c>
      <c r="D92" s="94">
        <f t="shared" si="6"/>
        <v>0</v>
      </c>
      <c r="E92" s="94">
        <f t="shared" si="7"/>
        <v>0</v>
      </c>
      <c r="F92" s="83"/>
      <c r="G92" s="83"/>
      <c r="H92" s="83"/>
      <c r="I92" s="94">
        <f t="shared" si="8"/>
        <v>0</v>
      </c>
      <c r="J92" s="83"/>
      <c r="K92" s="83"/>
      <c r="L92" s="83"/>
      <c r="M92" s="94">
        <f t="shared" si="9"/>
        <v>0</v>
      </c>
      <c r="N92" s="94">
        <f t="shared" si="10"/>
        <v>0</v>
      </c>
      <c r="O92" s="83"/>
      <c r="P92" s="83"/>
      <c r="Q92" s="83"/>
      <c r="R92" s="94">
        <f t="shared" si="11"/>
        <v>0</v>
      </c>
      <c r="S92" s="88"/>
      <c r="T92" s="89"/>
      <c r="U92" s="89"/>
      <c r="V92" s="191"/>
      <c r="X92" s="106">
        <f>Раздел2!D92</f>
        <v>0</v>
      </c>
      <c r="Y92" s="106">
        <f>Раздел2!F92</f>
        <v>0</v>
      </c>
    </row>
    <row r="93" spans="1:25" ht="15.75" customHeight="1">
      <c r="A93" s="191"/>
      <c r="B93" s="61" t="s">
        <v>92</v>
      </c>
      <c r="C93" s="84">
        <v>86</v>
      </c>
      <c r="D93" s="94">
        <f t="shared" si="6"/>
        <v>0</v>
      </c>
      <c r="E93" s="94">
        <f t="shared" si="7"/>
        <v>0</v>
      </c>
      <c r="F93" s="83"/>
      <c r="G93" s="83"/>
      <c r="H93" s="83"/>
      <c r="I93" s="94">
        <f t="shared" si="8"/>
        <v>0</v>
      </c>
      <c r="J93" s="83"/>
      <c r="K93" s="83"/>
      <c r="L93" s="83"/>
      <c r="M93" s="94">
        <f t="shared" si="9"/>
        <v>0</v>
      </c>
      <c r="N93" s="94">
        <f t="shared" si="10"/>
        <v>0</v>
      </c>
      <c r="O93" s="83"/>
      <c r="P93" s="83"/>
      <c r="Q93" s="83"/>
      <c r="R93" s="94">
        <f t="shared" si="11"/>
        <v>0</v>
      </c>
      <c r="S93" s="88"/>
      <c r="T93" s="89"/>
      <c r="U93" s="89"/>
      <c r="V93" s="191"/>
      <c r="X93" s="106">
        <f>Раздел2!D93</f>
        <v>0</v>
      </c>
      <c r="Y93" s="106">
        <f>Раздел2!F93</f>
        <v>0</v>
      </c>
    </row>
    <row r="94" spans="1:25" ht="15.75" customHeight="1">
      <c r="A94" s="191"/>
      <c r="B94" s="61" t="s">
        <v>93</v>
      </c>
      <c r="C94" s="84">
        <v>87</v>
      </c>
      <c r="D94" s="94">
        <f t="shared" si="6"/>
        <v>0</v>
      </c>
      <c r="E94" s="94">
        <f t="shared" si="7"/>
        <v>0</v>
      </c>
      <c r="F94" s="83"/>
      <c r="G94" s="83"/>
      <c r="H94" s="83"/>
      <c r="I94" s="94">
        <f t="shared" si="8"/>
        <v>0</v>
      </c>
      <c r="J94" s="83"/>
      <c r="K94" s="83"/>
      <c r="L94" s="83"/>
      <c r="M94" s="94">
        <f t="shared" si="9"/>
        <v>0</v>
      </c>
      <c r="N94" s="94">
        <f t="shared" si="10"/>
        <v>0</v>
      </c>
      <c r="O94" s="83"/>
      <c r="P94" s="83"/>
      <c r="Q94" s="83"/>
      <c r="R94" s="94">
        <f t="shared" si="11"/>
        <v>0</v>
      </c>
      <c r="S94" s="88"/>
      <c r="T94" s="89"/>
      <c r="U94" s="89"/>
      <c r="V94" s="191"/>
      <c r="X94" s="106">
        <f>Раздел2!D94</f>
        <v>0</v>
      </c>
      <c r="Y94" s="106">
        <f>Раздел2!F94</f>
        <v>0</v>
      </c>
    </row>
    <row r="95" spans="1:25" ht="15.75" customHeight="1">
      <c r="A95" s="191"/>
      <c r="B95" s="61" t="s">
        <v>94</v>
      </c>
      <c r="C95" s="84">
        <v>88</v>
      </c>
      <c r="D95" s="94">
        <f t="shared" si="6"/>
        <v>0</v>
      </c>
      <c r="E95" s="94">
        <f t="shared" si="7"/>
        <v>0</v>
      </c>
      <c r="F95" s="83"/>
      <c r="G95" s="83"/>
      <c r="H95" s="83"/>
      <c r="I95" s="94">
        <f t="shared" si="8"/>
        <v>0</v>
      </c>
      <c r="J95" s="83"/>
      <c r="K95" s="83"/>
      <c r="L95" s="83"/>
      <c r="M95" s="94">
        <f t="shared" si="9"/>
        <v>0</v>
      </c>
      <c r="N95" s="94">
        <f t="shared" si="10"/>
        <v>0</v>
      </c>
      <c r="O95" s="83"/>
      <c r="P95" s="83"/>
      <c r="Q95" s="83"/>
      <c r="R95" s="94">
        <f t="shared" si="11"/>
        <v>0</v>
      </c>
      <c r="S95" s="88"/>
      <c r="T95" s="89"/>
      <c r="U95" s="89"/>
      <c r="V95" s="191"/>
      <c r="X95" s="106">
        <f>Раздел2!D95</f>
        <v>0</v>
      </c>
      <c r="Y95" s="106">
        <f>Раздел2!F95</f>
        <v>0</v>
      </c>
    </row>
    <row r="96" spans="1:25" ht="15.75" customHeight="1">
      <c r="A96" s="191"/>
      <c r="B96" s="61" t="s">
        <v>95</v>
      </c>
      <c r="C96" s="84">
        <v>89</v>
      </c>
      <c r="D96" s="94">
        <f t="shared" si="6"/>
        <v>0</v>
      </c>
      <c r="E96" s="94">
        <f t="shared" si="7"/>
        <v>0</v>
      </c>
      <c r="F96" s="83"/>
      <c r="G96" s="83"/>
      <c r="H96" s="83"/>
      <c r="I96" s="94">
        <f t="shared" si="8"/>
        <v>0</v>
      </c>
      <c r="J96" s="83"/>
      <c r="K96" s="83"/>
      <c r="L96" s="83"/>
      <c r="M96" s="94">
        <f t="shared" si="9"/>
        <v>0</v>
      </c>
      <c r="N96" s="94">
        <f t="shared" si="10"/>
        <v>0</v>
      </c>
      <c r="O96" s="83"/>
      <c r="P96" s="83"/>
      <c r="Q96" s="83"/>
      <c r="R96" s="94">
        <f t="shared" si="11"/>
        <v>0</v>
      </c>
      <c r="S96" s="88"/>
      <c r="T96" s="89"/>
      <c r="U96" s="89"/>
      <c r="V96" s="191"/>
      <c r="X96" s="106">
        <f>Раздел2!D96</f>
        <v>0</v>
      </c>
      <c r="Y96" s="106">
        <f>Раздел2!F96</f>
        <v>0</v>
      </c>
    </row>
    <row r="97" spans="1:25" ht="15.75" customHeight="1">
      <c r="A97" s="191"/>
      <c r="B97" s="61" t="s">
        <v>96</v>
      </c>
      <c r="C97" s="84">
        <v>90</v>
      </c>
      <c r="D97" s="94">
        <f t="shared" si="6"/>
        <v>0</v>
      </c>
      <c r="E97" s="94">
        <f t="shared" si="7"/>
        <v>0</v>
      </c>
      <c r="F97" s="83"/>
      <c r="G97" s="83"/>
      <c r="H97" s="83"/>
      <c r="I97" s="94">
        <f t="shared" si="8"/>
        <v>0</v>
      </c>
      <c r="J97" s="83"/>
      <c r="K97" s="83"/>
      <c r="L97" s="83"/>
      <c r="M97" s="94">
        <f t="shared" si="9"/>
        <v>0</v>
      </c>
      <c r="N97" s="94">
        <f t="shared" si="10"/>
        <v>0</v>
      </c>
      <c r="O97" s="83"/>
      <c r="P97" s="83"/>
      <c r="Q97" s="83"/>
      <c r="R97" s="94">
        <f t="shared" si="11"/>
        <v>0</v>
      </c>
      <c r="S97" s="88"/>
      <c r="T97" s="89"/>
      <c r="U97" s="89"/>
      <c r="V97" s="191"/>
      <c r="X97" s="106">
        <f>Раздел2!D97</f>
        <v>0</v>
      </c>
      <c r="Y97" s="106">
        <f>Раздел2!F97</f>
        <v>0</v>
      </c>
    </row>
    <row r="98" spans="1:25" ht="15.75" customHeight="1">
      <c r="A98" s="191"/>
      <c r="B98" s="61" t="s">
        <v>97</v>
      </c>
      <c r="C98" s="84">
        <v>91</v>
      </c>
      <c r="D98" s="94">
        <f t="shared" si="6"/>
        <v>10</v>
      </c>
      <c r="E98" s="94">
        <f t="shared" si="7"/>
        <v>7</v>
      </c>
      <c r="F98" s="83">
        <v>7</v>
      </c>
      <c r="G98" s="83"/>
      <c r="H98" s="83"/>
      <c r="I98" s="94">
        <f t="shared" si="8"/>
        <v>3</v>
      </c>
      <c r="J98" s="83"/>
      <c r="K98" s="83"/>
      <c r="L98" s="83">
        <v>3</v>
      </c>
      <c r="M98" s="94">
        <f t="shared" si="9"/>
        <v>0</v>
      </c>
      <c r="N98" s="94">
        <f t="shared" si="10"/>
        <v>0</v>
      </c>
      <c r="O98" s="83"/>
      <c r="P98" s="83"/>
      <c r="Q98" s="83"/>
      <c r="R98" s="94">
        <f t="shared" si="11"/>
        <v>0</v>
      </c>
      <c r="S98" s="88"/>
      <c r="T98" s="89"/>
      <c r="U98" s="89"/>
      <c r="V98" s="191"/>
      <c r="X98" s="106">
        <f>Раздел2!D98</f>
        <v>1</v>
      </c>
      <c r="Y98" s="106">
        <f>Раздел2!F98</f>
        <v>33</v>
      </c>
    </row>
    <row r="99" spans="1:25" ht="15.75" customHeight="1">
      <c r="A99" s="191"/>
      <c r="B99" s="61" t="s">
        <v>98</v>
      </c>
      <c r="C99" s="84">
        <v>92</v>
      </c>
      <c r="D99" s="94">
        <f t="shared" si="6"/>
        <v>0</v>
      </c>
      <c r="E99" s="94">
        <f t="shared" si="7"/>
        <v>0</v>
      </c>
      <c r="F99" s="83"/>
      <c r="G99" s="83"/>
      <c r="H99" s="83"/>
      <c r="I99" s="94">
        <f t="shared" si="8"/>
        <v>0</v>
      </c>
      <c r="J99" s="83"/>
      <c r="K99" s="83"/>
      <c r="L99" s="83"/>
      <c r="M99" s="94">
        <f t="shared" si="9"/>
        <v>0</v>
      </c>
      <c r="N99" s="94">
        <f t="shared" si="10"/>
        <v>0</v>
      </c>
      <c r="O99" s="83"/>
      <c r="P99" s="83"/>
      <c r="Q99" s="83"/>
      <c r="R99" s="94">
        <f t="shared" si="11"/>
        <v>0</v>
      </c>
      <c r="S99" s="88"/>
      <c r="T99" s="89"/>
      <c r="U99" s="89"/>
      <c r="V99" s="191"/>
      <c r="X99" s="106">
        <f>Раздел2!D99</f>
        <v>0</v>
      </c>
      <c r="Y99" s="106">
        <f>Раздел2!F99</f>
        <v>0</v>
      </c>
    </row>
    <row r="100" spans="1:25" ht="15.75" customHeight="1">
      <c r="A100" s="191"/>
      <c r="B100" s="61" t="s">
        <v>99</v>
      </c>
      <c r="C100" s="84">
        <v>93</v>
      </c>
      <c r="D100" s="94">
        <f t="shared" si="6"/>
        <v>0</v>
      </c>
      <c r="E100" s="94">
        <f t="shared" si="7"/>
        <v>0</v>
      </c>
      <c r="F100" s="83"/>
      <c r="G100" s="83"/>
      <c r="H100" s="83"/>
      <c r="I100" s="94">
        <f t="shared" si="8"/>
        <v>0</v>
      </c>
      <c r="J100" s="83"/>
      <c r="K100" s="83"/>
      <c r="L100" s="83"/>
      <c r="M100" s="94">
        <f t="shared" si="9"/>
        <v>0</v>
      </c>
      <c r="N100" s="94">
        <f t="shared" si="10"/>
        <v>0</v>
      </c>
      <c r="O100" s="83"/>
      <c r="P100" s="83"/>
      <c r="Q100" s="83"/>
      <c r="R100" s="94">
        <f t="shared" si="11"/>
        <v>0</v>
      </c>
      <c r="S100" s="88"/>
      <c r="T100" s="89"/>
      <c r="U100" s="89"/>
      <c r="V100" s="191"/>
      <c r="X100" s="106">
        <f>Раздел2!D100</f>
        <v>0</v>
      </c>
      <c r="Y100" s="106">
        <f>Раздел2!F100</f>
        <v>0</v>
      </c>
    </row>
    <row r="101" spans="1:25" ht="15.75" customHeight="1">
      <c r="A101" s="191"/>
      <c r="B101" s="61" t="s">
        <v>100</v>
      </c>
      <c r="C101" s="84">
        <v>94</v>
      </c>
      <c r="D101" s="94">
        <f t="shared" si="6"/>
        <v>0</v>
      </c>
      <c r="E101" s="94">
        <f t="shared" si="7"/>
        <v>0</v>
      </c>
      <c r="F101" s="83"/>
      <c r="G101" s="83"/>
      <c r="H101" s="83"/>
      <c r="I101" s="94">
        <f t="shared" si="8"/>
        <v>0</v>
      </c>
      <c r="J101" s="83"/>
      <c r="K101" s="83"/>
      <c r="L101" s="83"/>
      <c r="M101" s="94">
        <f t="shared" si="9"/>
        <v>0</v>
      </c>
      <c r="N101" s="94">
        <f t="shared" si="10"/>
        <v>0</v>
      </c>
      <c r="O101" s="83"/>
      <c r="P101" s="83"/>
      <c r="Q101" s="83"/>
      <c r="R101" s="94">
        <f t="shared" si="11"/>
        <v>0</v>
      </c>
      <c r="S101" s="88"/>
      <c r="T101" s="89"/>
      <c r="U101" s="89"/>
      <c r="V101" s="191"/>
      <c r="X101" s="106">
        <f>Раздел2!D101</f>
        <v>0</v>
      </c>
      <c r="Y101" s="106">
        <f>Раздел2!F101</f>
        <v>0</v>
      </c>
    </row>
    <row r="102" spans="1:25" ht="15.75" customHeight="1">
      <c r="A102" s="191"/>
      <c r="B102" s="61" t="s">
        <v>101</v>
      </c>
      <c r="C102" s="84">
        <v>95</v>
      </c>
      <c r="D102" s="94">
        <f t="shared" si="6"/>
        <v>0</v>
      </c>
      <c r="E102" s="94">
        <f t="shared" si="7"/>
        <v>0</v>
      </c>
      <c r="F102" s="83"/>
      <c r="G102" s="83"/>
      <c r="H102" s="83"/>
      <c r="I102" s="94">
        <f t="shared" si="8"/>
        <v>0</v>
      </c>
      <c r="J102" s="83"/>
      <c r="K102" s="83"/>
      <c r="L102" s="83"/>
      <c r="M102" s="94">
        <f t="shared" si="9"/>
        <v>0</v>
      </c>
      <c r="N102" s="94">
        <f t="shared" si="10"/>
        <v>0</v>
      </c>
      <c r="O102" s="83"/>
      <c r="P102" s="83"/>
      <c r="Q102" s="83"/>
      <c r="R102" s="94">
        <f t="shared" si="11"/>
        <v>0</v>
      </c>
      <c r="S102" s="88"/>
      <c r="T102" s="89"/>
      <c r="U102" s="89"/>
      <c r="V102" s="191"/>
      <c r="X102" s="106">
        <f>Раздел2!D102</f>
        <v>0</v>
      </c>
      <c r="Y102" s="106">
        <f>Раздел2!F102</f>
        <v>0</v>
      </c>
    </row>
    <row r="103" spans="1:25" ht="15.75" customHeight="1">
      <c r="A103" s="191"/>
      <c r="B103" s="61" t="s">
        <v>102</v>
      </c>
      <c r="C103" s="84">
        <v>96</v>
      </c>
      <c r="D103" s="94">
        <f t="shared" si="6"/>
        <v>0</v>
      </c>
      <c r="E103" s="94">
        <f t="shared" si="7"/>
        <v>0</v>
      </c>
      <c r="F103" s="83"/>
      <c r="G103" s="83"/>
      <c r="H103" s="83"/>
      <c r="I103" s="94">
        <f t="shared" si="8"/>
        <v>0</v>
      </c>
      <c r="J103" s="83"/>
      <c r="K103" s="83"/>
      <c r="L103" s="83"/>
      <c r="M103" s="94">
        <f t="shared" si="9"/>
        <v>0</v>
      </c>
      <c r="N103" s="94">
        <f t="shared" si="10"/>
        <v>0</v>
      </c>
      <c r="O103" s="83"/>
      <c r="P103" s="83"/>
      <c r="Q103" s="83"/>
      <c r="R103" s="94">
        <f t="shared" si="11"/>
        <v>0</v>
      </c>
      <c r="S103" s="88"/>
      <c r="T103" s="89"/>
      <c r="U103" s="89"/>
      <c r="V103" s="191"/>
      <c r="X103" s="106">
        <f>Раздел2!D103</f>
        <v>0</v>
      </c>
      <c r="Y103" s="106">
        <f>Раздел2!F103</f>
        <v>0</v>
      </c>
    </row>
    <row r="104" spans="1:25" ht="46.5" customHeight="1">
      <c r="A104" s="191"/>
      <c r="B104" s="61" t="s">
        <v>216</v>
      </c>
      <c r="C104" s="84">
        <v>97</v>
      </c>
      <c r="D104" s="94">
        <f t="shared" si="6"/>
        <v>0</v>
      </c>
      <c r="E104" s="94">
        <f t="shared" si="7"/>
        <v>0</v>
      </c>
      <c r="F104" s="94">
        <f>F105+F106+F107</f>
        <v>0</v>
      </c>
      <c r="G104" s="94">
        <f>G105+G106+G107</f>
        <v>0</v>
      </c>
      <c r="H104" s="94">
        <f>H105+H106+H107</f>
        <v>0</v>
      </c>
      <c r="I104" s="94">
        <f t="shared" si="8"/>
        <v>0</v>
      </c>
      <c r="J104" s="94">
        <f>J105+J106+J107</f>
        <v>0</v>
      </c>
      <c r="K104" s="94">
        <f>K105+K106+K107</f>
        <v>0</v>
      </c>
      <c r="L104" s="94">
        <f>L105+L106+L107</f>
        <v>0</v>
      </c>
      <c r="M104" s="94">
        <f t="shared" si="9"/>
        <v>0</v>
      </c>
      <c r="N104" s="94">
        <f t="shared" si="10"/>
        <v>0</v>
      </c>
      <c r="O104" s="94">
        <f>O105+O106+O107</f>
        <v>0</v>
      </c>
      <c r="P104" s="94">
        <f>P105+P106+P107</f>
        <v>0</v>
      </c>
      <c r="Q104" s="94">
        <f>Q105+Q106+Q107</f>
        <v>0</v>
      </c>
      <c r="R104" s="94">
        <f t="shared" si="11"/>
        <v>0</v>
      </c>
      <c r="S104" s="94">
        <f>S105+S106+S107</f>
        <v>0</v>
      </c>
      <c r="T104" s="94">
        <f>T105+T106+T107</f>
        <v>0</v>
      </c>
      <c r="U104" s="94">
        <f>U105+U106+U107</f>
        <v>0</v>
      </c>
      <c r="V104" s="191"/>
      <c r="X104" s="106">
        <f>Раздел2!D104</f>
        <v>0</v>
      </c>
      <c r="Y104" s="106">
        <f>Раздел2!F104</f>
        <v>0</v>
      </c>
    </row>
    <row r="105" spans="1:25" ht="15.75" customHeight="1">
      <c r="A105" s="191"/>
      <c r="B105" s="62" t="s">
        <v>103</v>
      </c>
      <c r="C105" s="84">
        <v>98</v>
      </c>
      <c r="D105" s="94">
        <f t="shared" si="6"/>
        <v>0</v>
      </c>
      <c r="E105" s="94">
        <f t="shared" si="7"/>
        <v>0</v>
      </c>
      <c r="F105" s="83"/>
      <c r="G105" s="83"/>
      <c r="H105" s="83"/>
      <c r="I105" s="94">
        <f t="shared" si="8"/>
        <v>0</v>
      </c>
      <c r="J105" s="83"/>
      <c r="K105" s="83"/>
      <c r="L105" s="83"/>
      <c r="M105" s="94">
        <f t="shared" si="9"/>
        <v>0</v>
      </c>
      <c r="N105" s="94">
        <f t="shared" si="10"/>
        <v>0</v>
      </c>
      <c r="O105" s="83"/>
      <c r="P105" s="83"/>
      <c r="Q105" s="83"/>
      <c r="R105" s="94">
        <f t="shared" si="11"/>
        <v>0</v>
      </c>
      <c r="S105" s="88"/>
      <c r="T105" s="89"/>
      <c r="U105" s="89"/>
      <c r="V105" s="191"/>
      <c r="X105" s="106">
        <f>Раздел2!D105</f>
        <v>0</v>
      </c>
      <c r="Y105" s="106">
        <f>Раздел2!F105</f>
        <v>0</v>
      </c>
    </row>
    <row r="106" spans="1:25" ht="15.75" customHeight="1">
      <c r="A106" s="191"/>
      <c r="B106" s="62" t="s">
        <v>214</v>
      </c>
      <c r="C106" s="84">
        <v>99</v>
      </c>
      <c r="D106" s="94">
        <f t="shared" si="6"/>
        <v>0</v>
      </c>
      <c r="E106" s="94">
        <f t="shared" si="7"/>
        <v>0</v>
      </c>
      <c r="F106" s="83"/>
      <c r="G106" s="83"/>
      <c r="H106" s="83"/>
      <c r="I106" s="94">
        <f t="shared" si="8"/>
        <v>0</v>
      </c>
      <c r="J106" s="83"/>
      <c r="K106" s="83"/>
      <c r="L106" s="83"/>
      <c r="M106" s="94">
        <f t="shared" si="9"/>
        <v>0</v>
      </c>
      <c r="N106" s="94">
        <f t="shared" si="10"/>
        <v>0</v>
      </c>
      <c r="O106" s="83"/>
      <c r="P106" s="83"/>
      <c r="Q106" s="83"/>
      <c r="R106" s="94">
        <f t="shared" si="11"/>
        <v>0</v>
      </c>
      <c r="S106" s="88"/>
      <c r="T106" s="89"/>
      <c r="U106" s="89"/>
      <c r="V106" s="191"/>
      <c r="X106" s="106">
        <f>Раздел2!D106</f>
        <v>0</v>
      </c>
      <c r="Y106" s="106">
        <f>Раздел2!F106</f>
        <v>0</v>
      </c>
    </row>
    <row r="107" spans="1:25" ht="15.75" customHeight="1">
      <c r="A107" s="191"/>
      <c r="B107" s="62" t="s">
        <v>207</v>
      </c>
      <c r="C107" s="84">
        <v>100</v>
      </c>
      <c r="D107" s="94">
        <f t="shared" si="6"/>
        <v>0</v>
      </c>
      <c r="E107" s="94">
        <f t="shared" si="7"/>
        <v>0</v>
      </c>
      <c r="F107" s="83"/>
      <c r="G107" s="83"/>
      <c r="H107" s="83"/>
      <c r="I107" s="94">
        <f t="shared" si="8"/>
        <v>0</v>
      </c>
      <c r="J107" s="83"/>
      <c r="K107" s="83"/>
      <c r="L107" s="83"/>
      <c r="M107" s="94">
        <f t="shared" si="9"/>
        <v>0</v>
      </c>
      <c r="N107" s="94">
        <f t="shared" si="10"/>
        <v>0</v>
      </c>
      <c r="O107" s="83"/>
      <c r="P107" s="83"/>
      <c r="Q107" s="83"/>
      <c r="R107" s="94">
        <f t="shared" si="11"/>
        <v>0</v>
      </c>
      <c r="S107" s="88"/>
      <c r="T107" s="89"/>
      <c r="U107" s="89"/>
      <c r="V107" s="191"/>
      <c r="X107" s="106">
        <f>Раздел2!D107</f>
        <v>0</v>
      </c>
      <c r="Y107" s="106">
        <f>Раздел2!F107</f>
        <v>0</v>
      </c>
    </row>
    <row r="108" spans="1:25" ht="36" customHeight="1">
      <c r="A108" s="191"/>
      <c r="B108" s="61" t="s">
        <v>217</v>
      </c>
      <c r="C108" s="84">
        <v>101</v>
      </c>
      <c r="D108" s="94">
        <f t="shared" si="6"/>
        <v>0</v>
      </c>
      <c r="E108" s="94">
        <f t="shared" si="7"/>
        <v>0</v>
      </c>
      <c r="F108" s="94">
        <f>F109+F110</f>
        <v>0</v>
      </c>
      <c r="G108" s="94">
        <f>G109+G110</f>
        <v>0</v>
      </c>
      <c r="H108" s="94">
        <f>H109+H110</f>
        <v>0</v>
      </c>
      <c r="I108" s="94">
        <f t="shared" si="8"/>
        <v>0</v>
      </c>
      <c r="J108" s="94">
        <f>J109+J110</f>
        <v>0</v>
      </c>
      <c r="K108" s="94">
        <f>K109+K110</f>
        <v>0</v>
      </c>
      <c r="L108" s="94">
        <f>L109+L110</f>
        <v>0</v>
      </c>
      <c r="M108" s="94">
        <f t="shared" si="9"/>
        <v>0</v>
      </c>
      <c r="N108" s="94">
        <f t="shared" si="10"/>
        <v>0</v>
      </c>
      <c r="O108" s="94">
        <f>O109+O110</f>
        <v>0</v>
      </c>
      <c r="P108" s="94">
        <f>P109+P110</f>
        <v>0</v>
      </c>
      <c r="Q108" s="94">
        <f>Q109+Q110</f>
        <v>0</v>
      </c>
      <c r="R108" s="94">
        <f t="shared" si="11"/>
        <v>0</v>
      </c>
      <c r="S108" s="94">
        <f>S109+S110</f>
        <v>0</v>
      </c>
      <c r="T108" s="94">
        <f>T109+T110</f>
        <v>0</v>
      </c>
      <c r="U108" s="94">
        <f>U109+U110</f>
        <v>0</v>
      </c>
      <c r="V108" s="191"/>
      <c r="X108" s="106">
        <f>Раздел2!D108</f>
        <v>0</v>
      </c>
      <c r="Y108" s="106">
        <f>Раздел2!F108</f>
        <v>0</v>
      </c>
    </row>
    <row r="109" spans="1:25" ht="15.75" customHeight="1">
      <c r="A109" s="191"/>
      <c r="B109" s="62" t="s">
        <v>104</v>
      </c>
      <c r="C109" s="84">
        <v>102</v>
      </c>
      <c r="D109" s="94">
        <f t="shared" si="6"/>
        <v>0</v>
      </c>
      <c r="E109" s="94">
        <f t="shared" si="7"/>
        <v>0</v>
      </c>
      <c r="F109" s="83"/>
      <c r="G109" s="83"/>
      <c r="H109" s="83"/>
      <c r="I109" s="94">
        <f t="shared" si="8"/>
        <v>0</v>
      </c>
      <c r="J109" s="83"/>
      <c r="K109" s="83"/>
      <c r="L109" s="83"/>
      <c r="M109" s="94">
        <f t="shared" si="9"/>
        <v>0</v>
      </c>
      <c r="N109" s="94">
        <f t="shared" si="10"/>
        <v>0</v>
      </c>
      <c r="O109" s="83"/>
      <c r="P109" s="83"/>
      <c r="Q109" s="83"/>
      <c r="R109" s="94">
        <f t="shared" si="11"/>
        <v>0</v>
      </c>
      <c r="S109" s="88"/>
      <c r="T109" s="89"/>
      <c r="U109" s="89"/>
      <c r="V109" s="191"/>
      <c r="X109" s="106">
        <f>Раздел2!D109</f>
        <v>0</v>
      </c>
      <c r="Y109" s="106">
        <f>Раздел2!F109</f>
        <v>0</v>
      </c>
    </row>
    <row r="110" spans="1:25" ht="15.75" customHeight="1">
      <c r="A110" s="191"/>
      <c r="B110" s="62" t="s">
        <v>208</v>
      </c>
      <c r="C110" s="84">
        <v>103</v>
      </c>
      <c r="D110" s="94">
        <f t="shared" si="6"/>
        <v>0</v>
      </c>
      <c r="E110" s="94">
        <f t="shared" si="7"/>
        <v>0</v>
      </c>
      <c r="F110" s="83"/>
      <c r="G110" s="83"/>
      <c r="H110" s="83"/>
      <c r="I110" s="94">
        <f t="shared" si="8"/>
        <v>0</v>
      </c>
      <c r="J110" s="83"/>
      <c r="K110" s="83"/>
      <c r="L110" s="83"/>
      <c r="M110" s="94">
        <f t="shared" si="9"/>
        <v>0</v>
      </c>
      <c r="N110" s="94">
        <f t="shared" si="10"/>
        <v>0</v>
      </c>
      <c r="O110" s="83"/>
      <c r="P110" s="83"/>
      <c r="Q110" s="83"/>
      <c r="R110" s="94">
        <f t="shared" si="11"/>
        <v>0</v>
      </c>
      <c r="S110" s="88"/>
      <c r="T110" s="89"/>
      <c r="U110" s="89"/>
      <c r="V110" s="191"/>
      <c r="X110" s="106">
        <f>Раздел2!D110</f>
        <v>0</v>
      </c>
      <c r="Y110" s="106">
        <f>Раздел2!F110</f>
        <v>0</v>
      </c>
    </row>
    <row r="111" spans="1:25" ht="15.75" customHeight="1">
      <c r="A111" s="191"/>
      <c r="B111" s="61" t="s">
        <v>105</v>
      </c>
      <c r="C111" s="84">
        <v>104</v>
      </c>
      <c r="D111" s="94">
        <f t="shared" si="6"/>
        <v>0</v>
      </c>
      <c r="E111" s="94">
        <f t="shared" si="7"/>
        <v>0</v>
      </c>
      <c r="F111" s="83"/>
      <c r="G111" s="83"/>
      <c r="H111" s="83"/>
      <c r="I111" s="94">
        <f t="shared" si="8"/>
        <v>0</v>
      </c>
      <c r="J111" s="83"/>
      <c r="K111" s="83"/>
      <c r="L111" s="83"/>
      <c r="M111" s="94">
        <f t="shared" si="9"/>
        <v>0</v>
      </c>
      <c r="N111" s="94">
        <f t="shared" si="10"/>
        <v>0</v>
      </c>
      <c r="O111" s="83"/>
      <c r="P111" s="83"/>
      <c r="Q111" s="83"/>
      <c r="R111" s="94">
        <f t="shared" si="11"/>
        <v>0</v>
      </c>
      <c r="S111" s="88"/>
      <c r="T111" s="89"/>
      <c r="U111" s="89"/>
      <c r="V111" s="191"/>
      <c r="X111" s="106">
        <f>Раздел2!D111</f>
        <v>0</v>
      </c>
      <c r="Y111" s="106">
        <f>Раздел2!F111</f>
        <v>0</v>
      </c>
    </row>
    <row r="112" spans="1:25" ht="15.75" customHeight="1">
      <c r="A112" s="191"/>
      <c r="B112" s="61" t="s">
        <v>106</v>
      </c>
      <c r="C112" s="84">
        <v>105</v>
      </c>
      <c r="D112" s="94">
        <f t="shared" si="6"/>
        <v>0</v>
      </c>
      <c r="E112" s="94">
        <f t="shared" si="7"/>
        <v>0</v>
      </c>
      <c r="F112" s="83"/>
      <c r="G112" s="83"/>
      <c r="H112" s="83"/>
      <c r="I112" s="94">
        <f t="shared" si="8"/>
        <v>0</v>
      </c>
      <c r="J112" s="83"/>
      <c r="K112" s="83"/>
      <c r="L112" s="83"/>
      <c r="M112" s="94">
        <f t="shared" si="9"/>
        <v>0</v>
      </c>
      <c r="N112" s="94">
        <f t="shared" si="10"/>
        <v>0</v>
      </c>
      <c r="O112" s="83"/>
      <c r="P112" s="83"/>
      <c r="Q112" s="83"/>
      <c r="R112" s="94">
        <f>SUM(S112:U112)</f>
        <v>0</v>
      </c>
      <c r="S112" s="88"/>
      <c r="T112" s="89"/>
      <c r="U112" s="89"/>
      <c r="V112" s="191"/>
      <c r="X112" s="106">
        <f>Раздел2!D112</f>
        <v>0</v>
      </c>
      <c r="Y112" s="106">
        <f>Раздел2!F112</f>
        <v>0</v>
      </c>
    </row>
    <row r="113" spans="1:25" ht="15.75" customHeight="1">
      <c r="A113" s="191"/>
      <c r="B113" s="61" t="s">
        <v>107</v>
      </c>
      <c r="C113" s="84">
        <v>106</v>
      </c>
      <c r="D113" s="94">
        <f t="shared" si="6"/>
        <v>0</v>
      </c>
      <c r="E113" s="94">
        <f t="shared" si="7"/>
        <v>0</v>
      </c>
      <c r="F113" s="83"/>
      <c r="G113" s="83"/>
      <c r="H113" s="83"/>
      <c r="I113" s="94">
        <f t="shared" si="8"/>
        <v>0</v>
      </c>
      <c r="J113" s="83"/>
      <c r="K113" s="83"/>
      <c r="L113" s="83"/>
      <c r="M113" s="94">
        <f t="shared" si="9"/>
        <v>0</v>
      </c>
      <c r="N113" s="94">
        <f t="shared" si="10"/>
        <v>0</v>
      </c>
      <c r="O113" s="83"/>
      <c r="P113" s="83"/>
      <c r="Q113" s="83"/>
      <c r="R113" s="94">
        <f t="shared" si="11"/>
        <v>0</v>
      </c>
      <c r="S113" s="88"/>
      <c r="T113" s="89"/>
      <c r="U113" s="89"/>
      <c r="V113" s="191"/>
      <c r="X113" s="106">
        <f>Раздел2!D113</f>
        <v>0</v>
      </c>
      <c r="Y113" s="106">
        <f>Раздел2!F113</f>
        <v>0</v>
      </c>
    </row>
    <row r="114" spans="1:25" ht="15.75" customHeight="1">
      <c r="A114" s="191"/>
      <c r="B114" s="61" t="s">
        <v>108</v>
      </c>
      <c r="C114" s="84">
        <v>107</v>
      </c>
      <c r="D114" s="94">
        <f t="shared" si="6"/>
        <v>0</v>
      </c>
      <c r="E114" s="94">
        <f t="shared" si="7"/>
        <v>0</v>
      </c>
      <c r="F114" s="83"/>
      <c r="G114" s="83"/>
      <c r="H114" s="83"/>
      <c r="I114" s="94">
        <f t="shared" si="8"/>
        <v>0</v>
      </c>
      <c r="J114" s="83"/>
      <c r="K114" s="83"/>
      <c r="L114" s="83"/>
      <c r="M114" s="94">
        <f t="shared" si="9"/>
        <v>0</v>
      </c>
      <c r="N114" s="94">
        <f t="shared" si="10"/>
        <v>0</v>
      </c>
      <c r="O114" s="83"/>
      <c r="P114" s="83"/>
      <c r="Q114" s="83"/>
      <c r="R114" s="94">
        <f t="shared" si="11"/>
        <v>0</v>
      </c>
      <c r="S114" s="88"/>
      <c r="T114" s="89"/>
      <c r="U114" s="89"/>
      <c r="V114" s="191"/>
      <c r="X114" s="106">
        <f>Раздел2!D114</f>
        <v>0</v>
      </c>
      <c r="Y114" s="106">
        <f>Раздел2!F114</f>
        <v>0</v>
      </c>
    </row>
    <row r="115" spans="1:25" ht="15.75" customHeight="1">
      <c r="A115" s="191"/>
      <c r="B115" s="61" t="s">
        <v>109</v>
      </c>
      <c r="C115" s="84">
        <v>108</v>
      </c>
      <c r="D115" s="94">
        <f t="shared" si="6"/>
        <v>0</v>
      </c>
      <c r="E115" s="94">
        <f t="shared" si="7"/>
        <v>0</v>
      </c>
      <c r="F115" s="83"/>
      <c r="G115" s="83"/>
      <c r="H115" s="83"/>
      <c r="I115" s="94">
        <f t="shared" si="8"/>
        <v>0</v>
      </c>
      <c r="J115" s="83"/>
      <c r="K115" s="83"/>
      <c r="L115" s="83"/>
      <c r="M115" s="94">
        <f t="shared" si="9"/>
        <v>0</v>
      </c>
      <c r="N115" s="94">
        <f t="shared" si="10"/>
        <v>0</v>
      </c>
      <c r="O115" s="83"/>
      <c r="P115" s="83"/>
      <c r="Q115" s="83"/>
      <c r="R115" s="94">
        <f t="shared" si="11"/>
        <v>0</v>
      </c>
      <c r="S115" s="88"/>
      <c r="T115" s="89"/>
      <c r="U115" s="89"/>
      <c r="V115" s="191"/>
      <c r="X115" s="106">
        <f>Раздел2!D115</f>
        <v>0</v>
      </c>
      <c r="Y115" s="106">
        <f>Раздел2!F115</f>
        <v>0</v>
      </c>
    </row>
    <row r="116" spans="1:25" ht="15.75" customHeight="1">
      <c r="A116" s="191"/>
      <c r="B116" s="61" t="s">
        <v>111</v>
      </c>
      <c r="C116" s="84">
        <v>109</v>
      </c>
      <c r="D116" s="94">
        <f t="shared" si="6"/>
        <v>0</v>
      </c>
      <c r="E116" s="94">
        <f t="shared" si="7"/>
        <v>0</v>
      </c>
      <c r="F116" s="83"/>
      <c r="G116" s="83"/>
      <c r="H116" s="83"/>
      <c r="I116" s="94">
        <f t="shared" si="8"/>
        <v>0</v>
      </c>
      <c r="J116" s="83"/>
      <c r="K116" s="83"/>
      <c r="L116" s="83"/>
      <c r="M116" s="94">
        <f t="shared" si="9"/>
        <v>0</v>
      </c>
      <c r="N116" s="94">
        <f t="shared" si="10"/>
        <v>0</v>
      </c>
      <c r="O116" s="83"/>
      <c r="P116" s="83"/>
      <c r="Q116" s="83"/>
      <c r="R116" s="94">
        <f t="shared" si="11"/>
        <v>0</v>
      </c>
      <c r="S116" s="88"/>
      <c r="T116" s="89"/>
      <c r="U116" s="89"/>
      <c r="V116" s="191"/>
      <c r="X116" s="106">
        <f>Раздел2!D116</f>
        <v>0</v>
      </c>
      <c r="Y116" s="106">
        <f>Раздел2!F116</f>
        <v>0</v>
      </c>
    </row>
    <row r="117" spans="1:25" ht="36" customHeight="1">
      <c r="A117" s="191"/>
      <c r="B117" s="61" t="s">
        <v>209</v>
      </c>
      <c r="C117" s="84">
        <v>110</v>
      </c>
      <c r="D117" s="94">
        <f t="shared" si="6"/>
        <v>0</v>
      </c>
      <c r="E117" s="94">
        <f t="shared" si="7"/>
        <v>0</v>
      </c>
      <c r="F117" s="83"/>
      <c r="G117" s="83"/>
      <c r="H117" s="83"/>
      <c r="I117" s="94">
        <f t="shared" si="8"/>
        <v>0</v>
      </c>
      <c r="J117" s="83"/>
      <c r="K117" s="83"/>
      <c r="L117" s="83"/>
      <c r="M117" s="94">
        <f t="shared" si="9"/>
        <v>0</v>
      </c>
      <c r="N117" s="94">
        <f t="shared" si="10"/>
        <v>0</v>
      </c>
      <c r="O117" s="83"/>
      <c r="P117" s="83"/>
      <c r="Q117" s="83"/>
      <c r="R117" s="94">
        <f t="shared" si="11"/>
        <v>0</v>
      </c>
      <c r="S117" s="88"/>
      <c r="T117" s="89"/>
      <c r="U117" s="89"/>
      <c r="V117" s="191"/>
      <c r="X117" s="106">
        <f>Раздел2!D117</f>
        <v>0</v>
      </c>
      <c r="Y117" s="106">
        <f>Раздел2!F117</f>
        <v>0</v>
      </c>
    </row>
    <row r="118" spans="1:25" ht="36" customHeight="1">
      <c r="A118" s="191"/>
      <c r="B118" s="61" t="s">
        <v>112</v>
      </c>
      <c r="C118" s="84">
        <v>111</v>
      </c>
      <c r="D118" s="94">
        <f t="shared" si="6"/>
        <v>0</v>
      </c>
      <c r="E118" s="94">
        <f t="shared" si="7"/>
        <v>0</v>
      </c>
      <c r="F118" s="83"/>
      <c r="G118" s="83"/>
      <c r="H118" s="83"/>
      <c r="I118" s="94">
        <f t="shared" si="8"/>
        <v>0</v>
      </c>
      <c r="J118" s="83"/>
      <c r="K118" s="83"/>
      <c r="L118" s="83"/>
      <c r="M118" s="94">
        <f t="shared" si="9"/>
        <v>0</v>
      </c>
      <c r="N118" s="94">
        <f t="shared" si="10"/>
        <v>0</v>
      </c>
      <c r="O118" s="83"/>
      <c r="P118" s="83"/>
      <c r="Q118" s="83"/>
      <c r="R118" s="94">
        <f t="shared" si="11"/>
        <v>0</v>
      </c>
      <c r="S118" s="88"/>
      <c r="T118" s="89"/>
      <c r="U118" s="89"/>
      <c r="V118" s="191"/>
      <c r="X118" s="106">
        <f>Раздел2!D118</f>
        <v>0</v>
      </c>
      <c r="Y118" s="106">
        <f>Раздел2!F118</f>
        <v>0</v>
      </c>
    </row>
    <row r="119" spans="1:25" ht="15.75" customHeight="1">
      <c r="A119" s="191"/>
      <c r="B119" s="63" t="s">
        <v>176</v>
      </c>
      <c r="C119" s="84">
        <v>112</v>
      </c>
      <c r="D119" s="94">
        <f t="shared" si="6"/>
        <v>14</v>
      </c>
      <c r="E119" s="94">
        <f t="shared" si="7"/>
        <v>11</v>
      </c>
      <c r="F119" s="94">
        <f>SUM(F8:F18,F21:F31,F34:F43,F45:F54,F57:F83,F86:F104,F108,F111:F118)</f>
        <v>8</v>
      </c>
      <c r="G119" s="94">
        <f>SUM(G8:G18,G21:G31,G34:G43,G45:G54,G57:G83,G86:G104,G108,G111:G118)</f>
        <v>3</v>
      </c>
      <c r="H119" s="94">
        <f>SUM(H8:H18,H21:H31,H34:H43,H45:H54,H57:H83,H86:H104,H108,H111:H118)</f>
        <v>0</v>
      </c>
      <c r="I119" s="94">
        <f t="shared" si="8"/>
        <v>3</v>
      </c>
      <c r="J119" s="94">
        <f>SUM(J8:J18,J21:J31,J34:J43,J45:J54,J57:J83,J86:J104,J108,J111:J118)</f>
        <v>0</v>
      </c>
      <c r="K119" s="94">
        <f>SUM(K8:K18,K21:K31,K34:K43,K45:K54,K57:K83,K86:K104,K108,K111:K118)</f>
        <v>0</v>
      </c>
      <c r="L119" s="94">
        <f>SUM(L8:L18,L21:L31,L34:L43,L45:L54,L57:L83,L86:L104,L108,L111:L118)</f>
        <v>3</v>
      </c>
      <c r="M119" s="94">
        <f t="shared" si="9"/>
        <v>0</v>
      </c>
      <c r="N119" s="94">
        <f t="shared" si="10"/>
        <v>0</v>
      </c>
      <c r="O119" s="94">
        <f>SUM(O8:O18,O21:O31,O34:O43,O45:O54,O57:O83,O86:O104,O108,O111:O118)</f>
        <v>0</v>
      </c>
      <c r="P119" s="94">
        <f>SUM(P8:P18,P21:P31,P34:P43,P45:P54,P57:P83,P86:P104,P108,P111:P118)</f>
        <v>0</v>
      </c>
      <c r="Q119" s="94">
        <f>SUM(Q8:Q18,Q21:Q31,Q34:Q43,Q45:Q54,Q57:Q83,Q86:Q104,Q108,Q111:Q118)</f>
        <v>0</v>
      </c>
      <c r="R119" s="94">
        <f t="shared" si="11"/>
        <v>0</v>
      </c>
      <c r="S119" s="94">
        <f>SUM(S8:S18,S21:S31,S34:S43,S45:S54,S57:S83,S86:S104,S108,S111:S118)</f>
        <v>0</v>
      </c>
      <c r="T119" s="94">
        <f>SUM(T8:T18,T21:T31,T34:T43,T45:T54,T57:T83,T86:T104,T108,T111:T118)</f>
        <v>0</v>
      </c>
      <c r="U119" s="94">
        <f>SUM(U8:U18,U21:U31,U34:U43,U45:U54,U57:U83,U86:U104,U108,U111:U118)</f>
        <v>0</v>
      </c>
      <c r="V119" s="191"/>
      <c r="X119" s="106">
        <f>Раздел2!D119</f>
        <v>8</v>
      </c>
      <c r="Y119" s="106">
        <f>Раздел2!F119</f>
        <v>379</v>
      </c>
    </row>
    <row r="120" spans="1:25" ht="46.5" customHeight="1">
      <c r="A120" s="191"/>
      <c r="B120" s="61" t="s">
        <v>218</v>
      </c>
      <c r="C120" s="84">
        <v>113</v>
      </c>
      <c r="D120" s="94">
        <f t="shared" si="6"/>
        <v>14</v>
      </c>
      <c r="E120" s="94">
        <f t="shared" si="7"/>
        <v>11</v>
      </c>
      <c r="F120" s="94">
        <f>SUM(F121:F123)</f>
        <v>8</v>
      </c>
      <c r="G120" s="94">
        <f>SUM(G121:G123)</f>
        <v>3</v>
      </c>
      <c r="H120" s="94">
        <f>SUM(H121:H123)</f>
        <v>0</v>
      </c>
      <c r="I120" s="94">
        <f t="shared" si="8"/>
        <v>3</v>
      </c>
      <c r="J120" s="94">
        <f>SUM(J121:J123)</f>
        <v>0</v>
      </c>
      <c r="K120" s="94">
        <f>SUM(K121:K123)</f>
        <v>0</v>
      </c>
      <c r="L120" s="94">
        <f>SUM(L121:L123)</f>
        <v>3</v>
      </c>
      <c r="M120" s="94">
        <f t="shared" si="9"/>
        <v>0</v>
      </c>
      <c r="N120" s="94">
        <f t="shared" si="10"/>
        <v>0</v>
      </c>
      <c r="O120" s="94">
        <f>SUM(O121:O123)</f>
        <v>0</v>
      </c>
      <c r="P120" s="94">
        <f>SUM(P121:P123)</f>
        <v>0</v>
      </c>
      <c r="Q120" s="94">
        <f>SUM(Q121:Q123)</f>
        <v>0</v>
      </c>
      <c r="R120" s="94">
        <f t="shared" si="11"/>
        <v>0</v>
      </c>
      <c r="S120" s="94">
        <f>SUM(S121:S123)</f>
        <v>0</v>
      </c>
      <c r="T120" s="94">
        <f>SUM(T121:T123)</f>
        <v>0</v>
      </c>
      <c r="U120" s="94">
        <f>SUM(U121:U123)</f>
        <v>0</v>
      </c>
      <c r="V120" s="191"/>
      <c r="W120" s="86">
        <f>Раздел1!E9</f>
        <v>1</v>
      </c>
      <c r="X120" s="106">
        <f>Раздел2!D120</f>
        <v>8</v>
      </c>
      <c r="Y120" s="106">
        <f>Раздел2!F120</f>
        <v>379</v>
      </c>
    </row>
    <row r="121" spans="1:25" ht="67.5" customHeight="1">
      <c r="A121" s="191"/>
      <c r="B121" s="61" t="s">
        <v>219</v>
      </c>
      <c r="C121" s="84">
        <v>114</v>
      </c>
      <c r="D121" s="94">
        <f t="shared" si="6"/>
        <v>0</v>
      </c>
      <c r="E121" s="94">
        <f t="shared" si="7"/>
        <v>0</v>
      </c>
      <c r="F121" s="83"/>
      <c r="G121" s="83"/>
      <c r="H121" s="83"/>
      <c r="I121" s="94">
        <f t="shared" si="8"/>
        <v>0</v>
      </c>
      <c r="J121" s="83"/>
      <c r="K121" s="83"/>
      <c r="L121" s="83"/>
      <c r="M121" s="94">
        <f t="shared" si="9"/>
        <v>0</v>
      </c>
      <c r="N121" s="94">
        <f t="shared" si="10"/>
        <v>0</v>
      </c>
      <c r="O121" s="83"/>
      <c r="P121" s="83"/>
      <c r="Q121" s="83"/>
      <c r="R121" s="94">
        <f t="shared" si="11"/>
        <v>0</v>
      </c>
      <c r="S121" s="88"/>
      <c r="T121" s="89"/>
      <c r="U121" s="89"/>
      <c r="V121" s="191"/>
      <c r="W121" s="86">
        <f>Раздел1!E6</f>
        <v>0</v>
      </c>
      <c r="X121" s="106">
        <f>Раздел2!D121</f>
        <v>0</v>
      </c>
      <c r="Y121" s="106">
        <f>Раздел2!F121</f>
        <v>0</v>
      </c>
    </row>
    <row r="122" spans="1:25" ht="36" customHeight="1">
      <c r="A122" s="191"/>
      <c r="B122" s="61" t="s">
        <v>220</v>
      </c>
      <c r="C122" s="84">
        <v>115</v>
      </c>
      <c r="D122" s="94">
        <f t="shared" si="6"/>
        <v>14</v>
      </c>
      <c r="E122" s="94">
        <f t="shared" si="7"/>
        <v>11</v>
      </c>
      <c r="F122" s="83">
        <v>8</v>
      </c>
      <c r="G122" s="83">
        <v>3</v>
      </c>
      <c r="H122" s="83"/>
      <c r="I122" s="94">
        <f t="shared" si="8"/>
        <v>3</v>
      </c>
      <c r="J122" s="83"/>
      <c r="K122" s="83"/>
      <c r="L122" s="83">
        <v>3</v>
      </c>
      <c r="M122" s="94">
        <f t="shared" si="9"/>
        <v>0</v>
      </c>
      <c r="N122" s="94">
        <f t="shared" si="10"/>
        <v>0</v>
      </c>
      <c r="O122" s="83"/>
      <c r="P122" s="83"/>
      <c r="Q122" s="83"/>
      <c r="R122" s="94">
        <f t="shared" si="11"/>
        <v>0</v>
      </c>
      <c r="S122" s="88"/>
      <c r="T122" s="89"/>
      <c r="U122" s="89"/>
      <c r="V122" s="191"/>
      <c r="W122" s="86">
        <f>Раздел1!E7</f>
        <v>1</v>
      </c>
      <c r="X122" s="106">
        <f>Раздел2!D122</f>
        <v>8</v>
      </c>
      <c r="Y122" s="106">
        <f>Раздел2!F122</f>
        <v>379</v>
      </c>
    </row>
    <row r="123" spans="1:25" ht="36" customHeight="1">
      <c r="A123" s="191"/>
      <c r="B123" s="61" t="s">
        <v>221</v>
      </c>
      <c r="C123" s="84">
        <v>116</v>
      </c>
      <c r="D123" s="94">
        <f t="shared" si="6"/>
        <v>0</v>
      </c>
      <c r="E123" s="94">
        <f t="shared" si="7"/>
        <v>0</v>
      </c>
      <c r="F123" s="83"/>
      <c r="G123" s="83"/>
      <c r="H123" s="83"/>
      <c r="I123" s="94">
        <f t="shared" si="8"/>
        <v>0</v>
      </c>
      <c r="J123" s="83"/>
      <c r="K123" s="83"/>
      <c r="L123" s="83"/>
      <c r="M123" s="94">
        <f t="shared" si="9"/>
        <v>0</v>
      </c>
      <c r="N123" s="94">
        <f t="shared" si="10"/>
        <v>0</v>
      </c>
      <c r="O123" s="83"/>
      <c r="P123" s="83"/>
      <c r="Q123" s="83"/>
      <c r="R123" s="94">
        <f t="shared" si="11"/>
        <v>0</v>
      </c>
      <c r="S123" s="88"/>
      <c r="T123" s="89"/>
      <c r="U123" s="89"/>
      <c r="V123" s="191"/>
      <c r="W123" s="86">
        <f>Раздел1!E8</f>
        <v>0</v>
      </c>
      <c r="X123" s="106">
        <f>Раздел2!D123</f>
        <v>0</v>
      </c>
      <c r="Y123" s="106">
        <f>Раздел2!F123</f>
        <v>0</v>
      </c>
    </row>
    <row r="124" spans="1:25" ht="15.75" customHeight="1">
      <c r="A124" s="191"/>
      <c r="B124" s="61" t="s">
        <v>210</v>
      </c>
      <c r="C124" s="84">
        <v>117</v>
      </c>
      <c r="D124" s="94">
        <f t="shared" si="6"/>
        <v>0</v>
      </c>
      <c r="E124" s="94">
        <f t="shared" si="7"/>
        <v>0</v>
      </c>
      <c r="F124" s="94">
        <f>F125+F126+F127</f>
        <v>0</v>
      </c>
      <c r="G124" s="94">
        <f>G125+G126+G127</f>
        <v>0</v>
      </c>
      <c r="H124" s="94">
        <f>H125+H126+H127</f>
        <v>0</v>
      </c>
      <c r="I124" s="94">
        <f t="shared" si="8"/>
        <v>0</v>
      </c>
      <c r="J124" s="94">
        <f>J125+J126+J127</f>
        <v>0</v>
      </c>
      <c r="K124" s="94">
        <f>K125+K126+K127</f>
        <v>0</v>
      </c>
      <c r="L124" s="94">
        <f>L125+L126+L127</f>
        <v>0</v>
      </c>
      <c r="M124" s="94">
        <f t="shared" si="9"/>
        <v>0</v>
      </c>
      <c r="N124" s="94">
        <f t="shared" si="10"/>
        <v>0</v>
      </c>
      <c r="O124" s="94">
        <f>O125+O126+O127</f>
        <v>0</v>
      </c>
      <c r="P124" s="94">
        <f>P125+P126+P127</f>
        <v>0</v>
      </c>
      <c r="Q124" s="94">
        <f>Q125+Q126+Q127</f>
        <v>0</v>
      </c>
      <c r="R124" s="94">
        <f t="shared" si="11"/>
        <v>0</v>
      </c>
      <c r="S124" s="94">
        <f>S125+S126+S127</f>
        <v>0</v>
      </c>
      <c r="T124" s="94">
        <f>T125+T126+T127</f>
        <v>0</v>
      </c>
      <c r="U124" s="94">
        <f>U125+U126+U127</f>
        <v>0</v>
      </c>
      <c r="V124" s="191"/>
      <c r="W124" s="86">
        <f>Раздел1!F9</f>
        <v>0</v>
      </c>
      <c r="X124" s="106">
        <f>Раздел2!D124</f>
        <v>0</v>
      </c>
      <c r="Y124" s="106">
        <f>Раздел2!F124</f>
        <v>0</v>
      </c>
    </row>
    <row r="125" spans="1:25" ht="57" customHeight="1">
      <c r="A125" s="191"/>
      <c r="B125" s="61" t="s">
        <v>222</v>
      </c>
      <c r="C125" s="84">
        <v>118</v>
      </c>
      <c r="D125" s="94">
        <f t="shared" si="6"/>
        <v>0</v>
      </c>
      <c r="E125" s="94">
        <f t="shared" si="7"/>
        <v>0</v>
      </c>
      <c r="F125" s="83"/>
      <c r="G125" s="83"/>
      <c r="H125" s="83"/>
      <c r="I125" s="94">
        <f t="shared" si="8"/>
        <v>0</v>
      </c>
      <c r="J125" s="83"/>
      <c r="K125" s="83"/>
      <c r="L125" s="83"/>
      <c r="M125" s="94">
        <f t="shared" si="9"/>
        <v>0</v>
      </c>
      <c r="N125" s="94">
        <f t="shared" si="10"/>
        <v>0</v>
      </c>
      <c r="O125" s="83"/>
      <c r="P125" s="83"/>
      <c r="Q125" s="83"/>
      <c r="R125" s="94">
        <f t="shared" si="11"/>
        <v>0</v>
      </c>
      <c r="S125" s="88"/>
      <c r="T125" s="89"/>
      <c r="U125" s="89"/>
      <c r="V125" s="191"/>
      <c r="W125" s="86">
        <f>Раздел1!F6</f>
        <v>0</v>
      </c>
      <c r="X125" s="106">
        <f>Раздел2!D125</f>
        <v>0</v>
      </c>
      <c r="Y125" s="106">
        <f>Раздел2!F125</f>
        <v>0</v>
      </c>
    </row>
    <row r="126" spans="1:25" ht="36" customHeight="1">
      <c r="A126" s="191"/>
      <c r="B126" s="61" t="s">
        <v>223</v>
      </c>
      <c r="C126" s="84">
        <v>119</v>
      </c>
      <c r="D126" s="94">
        <f t="shared" si="6"/>
        <v>0</v>
      </c>
      <c r="E126" s="94">
        <f t="shared" si="7"/>
        <v>0</v>
      </c>
      <c r="F126" s="83"/>
      <c r="G126" s="83"/>
      <c r="H126" s="83"/>
      <c r="I126" s="94">
        <f t="shared" si="8"/>
        <v>0</v>
      </c>
      <c r="J126" s="83"/>
      <c r="K126" s="83"/>
      <c r="L126" s="83"/>
      <c r="M126" s="94">
        <f t="shared" si="9"/>
        <v>0</v>
      </c>
      <c r="N126" s="94">
        <f t="shared" si="10"/>
        <v>0</v>
      </c>
      <c r="O126" s="83"/>
      <c r="P126" s="83"/>
      <c r="Q126" s="83"/>
      <c r="R126" s="94">
        <f t="shared" si="11"/>
        <v>0</v>
      </c>
      <c r="S126" s="88"/>
      <c r="T126" s="89"/>
      <c r="U126" s="89"/>
      <c r="V126" s="191"/>
      <c r="W126" s="86">
        <f>Раздел1!F7</f>
        <v>0</v>
      </c>
      <c r="X126" s="106">
        <f>Раздел2!D126</f>
        <v>0</v>
      </c>
      <c r="Y126" s="106">
        <f>Раздел2!F126</f>
        <v>0</v>
      </c>
    </row>
    <row r="127" spans="1:25" ht="36" customHeight="1">
      <c r="A127" s="191"/>
      <c r="B127" s="61" t="s">
        <v>221</v>
      </c>
      <c r="C127" s="84">
        <v>120</v>
      </c>
      <c r="D127" s="94">
        <f t="shared" si="6"/>
        <v>0</v>
      </c>
      <c r="E127" s="94">
        <f t="shared" si="7"/>
        <v>0</v>
      </c>
      <c r="F127" s="83"/>
      <c r="G127" s="83"/>
      <c r="H127" s="83"/>
      <c r="I127" s="94">
        <f t="shared" si="8"/>
        <v>0</v>
      </c>
      <c r="J127" s="83"/>
      <c r="K127" s="83"/>
      <c r="L127" s="83"/>
      <c r="M127" s="94">
        <f t="shared" si="9"/>
        <v>0</v>
      </c>
      <c r="N127" s="94">
        <f t="shared" si="10"/>
        <v>0</v>
      </c>
      <c r="O127" s="83"/>
      <c r="P127" s="83"/>
      <c r="Q127" s="83"/>
      <c r="R127" s="94">
        <f t="shared" si="11"/>
        <v>0</v>
      </c>
      <c r="S127" s="88"/>
      <c r="T127" s="89"/>
      <c r="U127" s="89"/>
      <c r="V127" s="191"/>
      <c r="W127" s="86">
        <f>Раздел1!F8</f>
        <v>0</v>
      </c>
      <c r="X127" s="106">
        <f>Раздел2!D127</f>
        <v>0</v>
      </c>
      <c r="Y127" s="106">
        <f>Раздел2!F127</f>
        <v>0</v>
      </c>
    </row>
    <row r="128" spans="1:25" ht="15.75" customHeight="1">
      <c r="A128" s="191"/>
      <c r="B128" s="61" t="s">
        <v>173</v>
      </c>
      <c r="C128" s="84">
        <v>121</v>
      </c>
      <c r="D128" s="94">
        <f t="shared" si="6"/>
        <v>0</v>
      </c>
      <c r="E128" s="94">
        <f t="shared" si="7"/>
        <v>0</v>
      </c>
      <c r="F128" s="94">
        <f>F129+F130+F131</f>
        <v>0</v>
      </c>
      <c r="G128" s="94">
        <f>G129+G130+G131</f>
        <v>0</v>
      </c>
      <c r="H128" s="94">
        <f>H129+H130+H131</f>
        <v>0</v>
      </c>
      <c r="I128" s="94">
        <f t="shared" si="8"/>
        <v>0</v>
      </c>
      <c r="J128" s="94">
        <f>J129+J130+J131</f>
        <v>0</v>
      </c>
      <c r="K128" s="94">
        <f>K129+K130+K131</f>
        <v>0</v>
      </c>
      <c r="L128" s="94">
        <f>L129+L130+L131</f>
        <v>0</v>
      </c>
      <c r="M128" s="94">
        <f t="shared" si="9"/>
        <v>0</v>
      </c>
      <c r="N128" s="94">
        <f t="shared" si="10"/>
        <v>0</v>
      </c>
      <c r="O128" s="94">
        <f>O129+O130+O131</f>
        <v>0</v>
      </c>
      <c r="P128" s="94">
        <f>P129+P130+P131</f>
        <v>0</v>
      </c>
      <c r="Q128" s="94">
        <f>Q129+Q130+Q131</f>
        <v>0</v>
      </c>
      <c r="R128" s="94">
        <f t="shared" si="11"/>
        <v>0</v>
      </c>
      <c r="S128" s="94">
        <f>S129+S130+S131</f>
        <v>0</v>
      </c>
      <c r="T128" s="94">
        <f>T129+T130+T131</f>
        <v>0</v>
      </c>
      <c r="U128" s="94">
        <f>U129+U130+U131</f>
        <v>0</v>
      </c>
      <c r="V128" s="191"/>
      <c r="W128" s="86">
        <f>Раздел1!G9</f>
        <v>0</v>
      </c>
      <c r="X128" s="106">
        <f>Раздел2!D128</f>
        <v>0</v>
      </c>
      <c r="Y128" s="106">
        <f>Раздел2!F128</f>
        <v>0</v>
      </c>
    </row>
    <row r="129" spans="1:25" ht="57" customHeight="1">
      <c r="A129" s="191"/>
      <c r="B129" s="61" t="s">
        <v>222</v>
      </c>
      <c r="C129" s="84">
        <v>122</v>
      </c>
      <c r="D129" s="94">
        <f t="shared" si="6"/>
        <v>0</v>
      </c>
      <c r="E129" s="94">
        <f t="shared" si="7"/>
        <v>0</v>
      </c>
      <c r="F129" s="83"/>
      <c r="G129" s="83"/>
      <c r="H129" s="83"/>
      <c r="I129" s="94">
        <f t="shared" si="8"/>
        <v>0</v>
      </c>
      <c r="J129" s="83"/>
      <c r="K129" s="83"/>
      <c r="L129" s="83"/>
      <c r="M129" s="94">
        <f t="shared" si="9"/>
        <v>0</v>
      </c>
      <c r="N129" s="94">
        <f t="shared" si="10"/>
        <v>0</v>
      </c>
      <c r="O129" s="83"/>
      <c r="P129" s="83"/>
      <c r="Q129" s="83"/>
      <c r="R129" s="94">
        <f t="shared" si="11"/>
        <v>0</v>
      </c>
      <c r="S129" s="88"/>
      <c r="T129" s="89"/>
      <c r="U129" s="89"/>
      <c r="V129" s="191"/>
      <c r="W129" s="86">
        <f>Раздел1!G6</f>
        <v>0</v>
      </c>
      <c r="X129" s="106">
        <f>Раздел2!D129</f>
        <v>0</v>
      </c>
      <c r="Y129" s="106">
        <f>Раздел2!F129</f>
        <v>0</v>
      </c>
    </row>
    <row r="130" spans="1:25" ht="36" customHeight="1">
      <c r="A130" s="191"/>
      <c r="B130" s="61" t="s">
        <v>220</v>
      </c>
      <c r="C130" s="84">
        <v>123</v>
      </c>
      <c r="D130" s="94">
        <f t="shared" si="6"/>
        <v>0</v>
      </c>
      <c r="E130" s="94">
        <f t="shared" si="7"/>
        <v>0</v>
      </c>
      <c r="F130" s="83"/>
      <c r="G130" s="83"/>
      <c r="H130" s="83"/>
      <c r="I130" s="94">
        <f t="shared" si="8"/>
        <v>0</v>
      </c>
      <c r="J130" s="83"/>
      <c r="K130" s="83"/>
      <c r="L130" s="83"/>
      <c r="M130" s="94">
        <f t="shared" si="9"/>
        <v>0</v>
      </c>
      <c r="N130" s="94">
        <f t="shared" si="10"/>
        <v>0</v>
      </c>
      <c r="O130" s="83"/>
      <c r="P130" s="83"/>
      <c r="Q130" s="83"/>
      <c r="R130" s="94">
        <f t="shared" si="11"/>
        <v>0</v>
      </c>
      <c r="S130" s="88"/>
      <c r="T130" s="89"/>
      <c r="U130" s="89"/>
      <c r="V130" s="191"/>
      <c r="W130" s="86">
        <f>Раздел1!G7</f>
        <v>0</v>
      </c>
      <c r="X130" s="106">
        <f>Раздел2!D130</f>
        <v>0</v>
      </c>
      <c r="Y130" s="106">
        <f>Раздел2!F130</f>
        <v>0</v>
      </c>
    </row>
    <row r="131" spans="1:25" ht="36" customHeight="1">
      <c r="A131" s="191"/>
      <c r="B131" s="61" t="s">
        <v>221</v>
      </c>
      <c r="C131" s="84">
        <v>124</v>
      </c>
      <c r="D131" s="94">
        <f t="shared" si="6"/>
        <v>0</v>
      </c>
      <c r="E131" s="94">
        <f t="shared" si="7"/>
        <v>0</v>
      </c>
      <c r="F131" s="83"/>
      <c r="G131" s="83"/>
      <c r="H131" s="83"/>
      <c r="I131" s="94">
        <f t="shared" si="8"/>
        <v>0</v>
      </c>
      <c r="J131" s="83"/>
      <c r="K131" s="83"/>
      <c r="L131" s="83"/>
      <c r="M131" s="94">
        <f t="shared" si="9"/>
        <v>0</v>
      </c>
      <c r="N131" s="94">
        <f t="shared" si="10"/>
        <v>0</v>
      </c>
      <c r="O131" s="83"/>
      <c r="P131" s="83"/>
      <c r="Q131" s="83"/>
      <c r="R131" s="94">
        <f t="shared" si="11"/>
        <v>0</v>
      </c>
      <c r="S131" s="88"/>
      <c r="T131" s="89"/>
      <c r="U131" s="89"/>
      <c r="V131" s="191"/>
      <c r="W131" s="86">
        <f>Раздел1!G8</f>
        <v>0</v>
      </c>
      <c r="X131" s="106">
        <f>Раздел2!D131</f>
        <v>0</v>
      </c>
      <c r="Y131" s="106">
        <f>Раздел2!F131</f>
        <v>0</v>
      </c>
    </row>
    <row r="132" spans="1:25" ht="15.75" customHeight="1">
      <c r="A132" s="191"/>
      <c r="B132" s="61" t="s">
        <v>174</v>
      </c>
      <c r="C132" s="84">
        <v>125</v>
      </c>
      <c r="D132" s="94">
        <f t="shared" si="6"/>
        <v>0</v>
      </c>
      <c r="E132" s="94">
        <f t="shared" si="7"/>
        <v>0</v>
      </c>
      <c r="F132" s="94">
        <f>F133+F134+F135</f>
        <v>0</v>
      </c>
      <c r="G132" s="94">
        <f>G133+G134+G135</f>
        <v>0</v>
      </c>
      <c r="H132" s="94">
        <f>H133+H134+H135</f>
        <v>0</v>
      </c>
      <c r="I132" s="94">
        <f t="shared" si="8"/>
        <v>0</v>
      </c>
      <c r="J132" s="94">
        <f>J133+J134+J135</f>
        <v>0</v>
      </c>
      <c r="K132" s="94">
        <f>K133+K134+K135</f>
        <v>0</v>
      </c>
      <c r="L132" s="94">
        <f>L133+L134+L135</f>
        <v>0</v>
      </c>
      <c r="M132" s="94">
        <f t="shared" si="9"/>
        <v>0</v>
      </c>
      <c r="N132" s="94">
        <f t="shared" si="10"/>
        <v>0</v>
      </c>
      <c r="O132" s="94">
        <f>O133+O134+O135</f>
        <v>0</v>
      </c>
      <c r="P132" s="94">
        <f>P133+P134+P135</f>
        <v>0</v>
      </c>
      <c r="Q132" s="94">
        <f>Q133+Q134+Q135</f>
        <v>0</v>
      </c>
      <c r="R132" s="94">
        <f t="shared" si="11"/>
        <v>0</v>
      </c>
      <c r="S132" s="94">
        <f>S133+S134+S135</f>
        <v>0</v>
      </c>
      <c r="T132" s="94">
        <f>T133+T134+T135</f>
        <v>0</v>
      </c>
      <c r="U132" s="94">
        <f>U133+U134+U135</f>
        <v>0</v>
      </c>
      <c r="V132" s="191"/>
      <c r="W132" s="86">
        <f>Раздел1!H9</f>
        <v>0</v>
      </c>
      <c r="X132" s="106">
        <f>Раздел2!D132</f>
        <v>0</v>
      </c>
      <c r="Y132" s="106">
        <f>Раздел2!F132</f>
        <v>0</v>
      </c>
    </row>
    <row r="133" spans="1:25" ht="57" customHeight="1">
      <c r="A133" s="191"/>
      <c r="B133" s="61" t="s">
        <v>222</v>
      </c>
      <c r="C133" s="84">
        <v>126</v>
      </c>
      <c r="D133" s="94">
        <f t="shared" si="6"/>
        <v>0</v>
      </c>
      <c r="E133" s="94">
        <f t="shared" si="7"/>
        <v>0</v>
      </c>
      <c r="F133" s="83"/>
      <c r="G133" s="83"/>
      <c r="H133" s="83"/>
      <c r="I133" s="94">
        <f t="shared" si="8"/>
        <v>0</v>
      </c>
      <c r="J133" s="83"/>
      <c r="K133" s="83"/>
      <c r="L133" s="83"/>
      <c r="M133" s="94">
        <f t="shared" si="9"/>
        <v>0</v>
      </c>
      <c r="N133" s="94">
        <f t="shared" si="10"/>
        <v>0</v>
      </c>
      <c r="O133" s="83"/>
      <c r="P133" s="83"/>
      <c r="Q133" s="83"/>
      <c r="R133" s="94">
        <f t="shared" si="11"/>
        <v>0</v>
      </c>
      <c r="S133" s="88"/>
      <c r="T133" s="89"/>
      <c r="U133" s="89"/>
      <c r="V133" s="191"/>
      <c r="W133" s="86">
        <f>Раздел1!H6</f>
        <v>0</v>
      </c>
      <c r="X133" s="106">
        <f>Раздел2!D133</f>
        <v>0</v>
      </c>
      <c r="Y133" s="106">
        <f>Раздел2!F133</f>
        <v>0</v>
      </c>
    </row>
    <row r="134" spans="1:25" ht="36" customHeight="1">
      <c r="A134" s="191"/>
      <c r="B134" s="61" t="s">
        <v>220</v>
      </c>
      <c r="C134" s="84">
        <v>127</v>
      </c>
      <c r="D134" s="94">
        <f t="shared" si="6"/>
        <v>0</v>
      </c>
      <c r="E134" s="94">
        <f t="shared" si="7"/>
        <v>0</v>
      </c>
      <c r="F134" s="83"/>
      <c r="G134" s="83"/>
      <c r="H134" s="83"/>
      <c r="I134" s="94">
        <f t="shared" si="8"/>
        <v>0</v>
      </c>
      <c r="J134" s="83"/>
      <c r="K134" s="83"/>
      <c r="L134" s="83"/>
      <c r="M134" s="94">
        <f t="shared" si="9"/>
        <v>0</v>
      </c>
      <c r="N134" s="94">
        <f t="shared" si="10"/>
        <v>0</v>
      </c>
      <c r="O134" s="83"/>
      <c r="P134" s="83"/>
      <c r="Q134" s="83"/>
      <c r="R134" s="94">
        <f t="shared" si="11"/>
        <v>0</v>
      </c>
      <c r="S134" s="88"/>
      <c r="T134" s="89"/>
      <c r="U134" s="89"/>
      <c r="V134" s="191"/>
      <c r="W134" s="86">
        <f>Раздел1!H7</f>
        <v>0</v>
      </c>
      <c r="X134" s="106">
        <f>Раздел2!D134</f>
        <v>0</v>
      </c>
      <c r="Y134" s="106">
        <f>Раздел2!F134</f>
        <v>0</v>
      </c>
    </row>
    <row r="135" spans="1:25" ht="36" customHeight="1">
      <c r="A135" s="191"/>
      <c r="B135" s="61" t="s">
        <v>221</v>
      </c>
      <c r="C135" s="84">
        <v>128</v>
      </c>
      <c r="D135" s="94">
        <f t="shared" si="6"/>
        <v>0</v>
      </c>
      <c r="E135" s="94">
        <f t="shared" si="7"/>
        <v>0</v>
      </c>
      <c r="F135" s="83"/>
      <c r="G135" s="83"/>
      <c r="H135" s="83"/>
      <c r="I135" s="94">
        <f t="shared" si="8"/>
        <v>0</v>
      </c>
      <c r="J135" s="83"/>
      <c r="K135" s="83"/>
      <c r="L135" s="83"/>
      <c r="M135" s="94">
        <f t="shared" si="9"/>
        <v>0</v>
      </c>
      <c r="N135" s="94">
        <f t="shared" si="10"/>
        <v>0</v>
      </c>
      <c r="O135" s="83"/>
      <c r="P135" s="83"/>
      <c r="Q135" s="83"/>
      <c r="R135" s="94">
        <f t="shared" si="11"/>
        <v>0</v>
      </c>
      <c r="S135" s="88"/>
      <c r="T135" s="89"/>
      <c r="U135" s="89"/>
      <c r="V135" s="191"/>
      <c r="W135" s="86">
        <f>Раздел1!H8</f>
        <v>0</v>
      </c>
      <c r="X135" s="106">
        <f>Раздел2!D135</f>
        <v>0</v>
      </c>
      <c r="Y135" s="106">
        <f>Раздел2!F135</f>
        <v>0</v>
      </c>
    </row>
    <row r="136" spans="1:25" ht="15.75" customHeight="1">
      <c r="A136" s="191"/>
      <c r="B136" s="61" t="s">
        <v>135</v>
      </c>
      <c r="C136" s="84">
        <v>129</v>
      </c>
      <c r="D136" s="94">
        <f t="shared" si="6"/>
        <v>0</v>
      </c>
      <c r="E136" s="94">
        <f t="shared" si="7"/>
        <v>0</v>
      </c>
      <c r="F136" s="94">
        <f>F137+F138+F139</f>
        <v>0</v>
      </c>
      <c r="G136" s="94">
        <f>G137+G138+G139</f>
        <v>0</v>
      </c>
      <c r="H136" s="94">
        <f>H137+H138+H139</f>
        <v>0</v>
      </c>
      <c r="I136" s="94">
        <f t="shared" si="8"/>
        <v>0</v>
      </c>
      <c r="J136" s="94">
        <f>J137+J138+J139</f>
        <v>0</v>
      </c>
      <c r="K136" s="94">
        <f>K137+K138+K139</f>
        <v>0</v>
      </c>
      <c r="L136" s="94">
        <f>L137+L138+L139</f>
        <v>0</v>
      </c>
      <c r="M136" s="94">
        <f t="shared" si="9"/>
        <v>0</v>
      </c>
      <c r="N136" s="94">
        <f t="shared" si="10"/>
        <v>0</v>
      </c>
      <c r="O136" s="94">
        <f>O137+O138+O139</f>
        <v>0</v>
      </c>
      <c r="P136" s="94">
        <f>P137+P138+P139</f>
        <v>0</v>
      </c>
      <c r="Q136" s="94">
        <f>Q137+Q138+Q139</f>
        <v>0</v>
      </c>
      <c r="R136" s="94">
        <f t="shared" si="11"/>
        <v>0</v>
      </c>
      <c r="S136" s="94">
        <f>S137+S138+S139</f>
        <v>0</v>
      </c>
      <c r="T136" s="94">
        <f>T137+T138+T139</f>
        <v>0</v>
      </c>
      <c r="U136" s="94">
        <f>U137+U138+U139</f>
        <v>0</v>
      </c>
      <c r="V136" s="191"/>
      <c r="W136" s="86">
        <f>Раздел1!I9</f>
        <v>0</v>
      </c>
      <c r="X136" s="106">
        <f>Раздел2!D136</f>
        <v>0</v>
      </c>
      <c r="Y136" s="106">
        <f>Раздел2!F136</f>
        <v>0</v>
      </c>
    </row>
    <row r="137" spans="1:25" ht="57" customHeight="1">
      <c r="A137" s="191"/>
      <c r="B137" s="61" t="s">
        <v>224</v>
      </c>
      <c r="C137" s="84">
        <v>130</v>
      </c>
      <c r="D137" s="94">
        <f>E137+I137</f>
        <v>0</v>
      </c>
      <c r="E137" s="94">
        <f>SUM(F137:H137)</f>
        <v>0</v>
      </c>
      <c r="F137" s="83"/>
      <c r="G137" s="83"/>
      <c r="H137" s="83"/>
      <c r="I137" s="94">
        <f>SUM(J137:L137)</f>
        <v>0</v>
      </c>
      <c r="J137" s="83"/>
      <c r="K137" s="83"/>
      <c r="L137" s="83"/>
      <c r="M137" s="94">
        <f>N137+R137</f>
        <v>0</v>
      </c>
      <c r="N137" s="94">
        <f>SUM(O137:Q137)</f>
        <v>0</v>
      </c>
      <c r="O137" s="83"/>
      <c r="P137" s="83"/>
      <c r="Q137" s="83"/>
      <c r="R137" s="94">
        <f>SUM(S137:U137)</f>
        <v>0</v>
      </c>
      <c r="S137" s="88"/>
      <c r="T137" s="89"/>
      <c r="U137" s="89"/>
      <c r="V137" s="191"/>
      <c r="W137" s="86">
        <f>Раздел1!I6</f>
        <v>0</v>
      </c>
      <c r="X137" s="106">
        <f>Раздел2!D137</f>
        <v>0</v>
      </c>
      <c r="Y137" s="106">
        <f>Раздел2!F137</f>
        <v>0</v>
      </c>
    </row>
    <row r="138" spans="1:25" ht="36" customHeight="1">
      <c r="A138" s="191"/>
      <c r="B138" s="61" t="s">
        <v>220</v>
      </c>
      <c r="C138" s="84">
        <v>131</v>
      </c>
      <c r="D138" s="94">
        <f>E138+I138</f>
        <v>0</v>
      </c>
      <c r="E138" s="94">
        <f>SUM(F138:H138)</f>
        <v>0</v>
      </c>
      <c r="F138" s="83"/>
      <c r="G138" s="83"/>
      <c r="H138" s="83"/>
      <c r="I138" s="94">
        <f>SUM(J138:L138)</f>
        <v>0</v>
      </c>
      <c r="J138" s="83"/>
      <c r="K138" s="83"/>
      <c r="L138" s="83"/>
      <c r="M138" s="94">
        <f>N138+R138</f>
        <v>0</v>
      </c>
      <c r="N138" s="94">
        <f>SUM(O138:Q138)</f>
        <v>0</v>
      </c>
      <c r="O138" s="83"/>
      <c r="P138" s="83"/>
      <c r="Q138" s="83"/>
      <c r="R138" s="94">
        <f>SUM(S138:U138)</f>
        <v>0</v>
      </c>
      <c r="S138" s="88"/>
      <c r="T138" s="89"/>
      <c r="U138" s="89"/>
      <c r="V138" s="191"/>
      <c r="W138" s="86">
        <f>Раздел1!I7</f>
        <v>0</v>
      </c>
      <c r="X138" s="106">
        <f>Раздел2!D138</f>
        <v>0</v>
      </c>
      <c r="Y138" s="106">
        <f>Раздел2!F138</f>
        <v>0</v>
      </c>
    </row>
    <row r="139" spans="1:25" ht="30.75" customHeight="1">
      <c r="A139" s="191"/>
      <c r="B139" s="61" t="s">
        <v>221</v>
      </c>
      <c r="C139" s="84">
        <v>132</v>
      </c>
      <c r="D139" s="94">
        <f>E139+I139</f>
        <v>0</v>
      </c>
      <c r="E139" s="94">
        <f>SUM(F139:H139)</f>
        <v>0</v>
      </c>
      <c r="F139" s="83"/>
      <c r="G139" s="83"/>
      <c r="H139" s="83"/>
      <c r="I139" s="94">
        <f>SUM(J139:L139)</f>
        <v>0</v>
      </c>
      <c r="J139" s="83"/>
      <c r="K139" s="83"/>
      <c r="L139" s="83"/>
      <c r="M139" s="94">
        <f>N139+R139</f>
        <v>0</v>
      </c>
      <c r="N139" s="94">
        <f>SUM(O139:Q139)</f>
        <v>0</v>
      </c>
      <c r="O139" s="83"/>
      <c r="P139" s="83"/>
      <c r="Q139" s="83"/>
      <c r="R139" s="94">
        <f>SUM(S139:U139)</f>
        <v>0</v>
      </c>
      <c r="S139" s="88"/>
      <c r="T139" s="89"/>
      <c r="U139" s="89"/>
      <c r="V139" s="191"/>
      <c r="W139" s="86">
        <f>Раздел1!I8</f>
        <v>0</v>
      </c>
      <c r="X139" s="106">
        <f>Раздел2!D139</f>
        <v>0</v>
      </c>
      <c r="Y139" s="106">
        <f>Раздел2!F139</f>
        <v>0</v>
      </c>
    </row>
  </sheetData>
  <sheetProtection password="D901" sheet="1" objects="1" scenarios="1" selectLockedCells="1"/>
  <mergeCells count="24">
    <mergeCell ref="A1:A139"/>
    <mergeCell ref="B3:B6"/>
    <mergeCell ref="C3:C6"/>
    <mergeCell ref="E5:E6"/>
    <mergeCell ref="J5:L5"/>
    <mergeCell ref="R5:R6"/>
    <mergeCell ref="E4:H4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V1:V139"/>
    <mergeCell ref="B1:U1"/>
    <mergeCell ref="N5:N6"/>
    <mergeCell ref="M3:U3"/>
    <mergeCell ref="R4:U4"/>
    <mergeCell ref="O5:Q5"/>
    <mergeCell ref="Q2:U2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="70" zoomScaleNormal="70" zoomScalePageLayoutView="0" workbookViewId="0" topLeftCell="A1">
      <pane xSplit="3" ySplit="7" topLeftCell="D4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D39" sqref="AD39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1"/>
      <c r="B1" s="205" t="s">
        <v>239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BL1" s="191"/>
    </row>
    <row r="2" spans="1:64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96"/>
      <c r="R2" s="196"/>
      <c r="S2" s="196"/>
      <c r="T2" s="196"/>
      <c r="U2" s="54"/>
      <c r="V2" s="54"/>
      <c r="W2" s="54"/>
      <c r="X2" s="54"/>
      <c r="Y2" s="54"/>
      <c r="Z2" s="54"/>
      <c r="AA2" s="54"/>
      <c r="AB2" s="211" t="s">
        <v>250</v>
      </c>
      <c r="AC2" s="211"/>
      <c r="AD2" s="211"/>
      <c r="AE2" s="211"/>
      <c r="AF2" s="211"/>
      <c r="AG2" s="211"/>
      <c r="BL2" s="191"/>
    </row>
    <row r="3" spans="1:66" ht="16.5" customHeight="1">
      <c r="A3" s="191"/>
      <c r="B3" s="212" t="s">
        <v>21</v>
      </c>
      <c r="C3" s="194" t="s">
        <v>131</v>
      </c>
      <c r="D3" s="198" t="s">
        <v>240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198" t="s">
        <v>403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200"/>
      <c r="BL3" s="191"/>
      <c r="BN3" s="197" t="s">
        <v>419</v>
      </c>
    </row>
    <row r="4" spans="1:66" ht="22.5" customHeight="1">
      <c r="A4" s="191"/>
      <c r="B4" s="213"/>
      <c r="C4" s="195"/>
      <c r="D4" s="198" t="s">
        <v>241</v>
      </c>
      <c r="E4" s="199"/>
      <c r="F4" s="199"/>
      <c r="G4" s="199"/>
      <c r="H4" s="199"/>
      <c r="I4" s="199"/>
      <c r="J4" s="199"/>
      <c r="K4" s="199"/>
      <c r="L4" s="199"/>
      <c r="M4" s="200"/>
      <c r="N4" s="198" t="s">
        <v>244</v>
      </c>
      <c r="O4" s="199"/>
      <c r="P4" s="199"/>
      <c r="Q4" s="199"/>
      <c r="R4" s="199"/>
      <c r="S4" s="199"/>
      <c r="T4" s="199"/>
      <c r="U4" s="199"/>
      <c r="V4" s="199"/>
      <c r="W4" s="200"/>
      <c r="X4" s="198" t="s">
        <v>404</v>
      </c>
      <c r="Y4" s="199"/>
      <c r="Z4" s="199"/>
      <c r="AA4" s="199"/>
      <c r="AB4" s="199"/>
      <c r="AC4" s="199"/>
      <c r="AD4" s="199"/>
      <c r="AE4" s="199"/>
      <c r="AF4" s="199"/>
      <c r="AG4" s="200"/>
      <c r="AH4" s="198" t="s">
        <v>241</v>
      </c>
      <c r="AI4" s="199"/>
      <c r="AJ4" s="199"/>
      <c r="AK4" s="199"/>
      <c r="AL4" s="199"/>
      <c r="AM4" s="199"/>
      <c r="AN4" s="199"/>
      <c r="AO4" s="199"/>
      <c r="AP4" s="199"/>
      <c r="AQ4" s="200"/>
      <c r="AR4" s="198" t="s">
        <v>244</v>
      </c>
      <c r="AS4" s="199"/>
      <c r="AT4" s="199"/>
      <c r="AU4" s="199"/>
      <c r="AV4" s="199"/>
      <c r="AW4" s="199"/>
      <c r="AX4" s="199"/>
      <c r="AY4" s="199"/>
      <c r="AZ4" s="199"/>
      <c r="BA4" s="200"/>
      <c r="BB4" s="198" t="s">
        <v>404</v>
      </c>
      <c r="BC4" s="199"/>
      <c r="BD4" s="199"/>
      <c r="BE4" s="199"/>
      <c r="BF4" s="199"/>
      <c r="BG4" s="199"/>
      <c r="BH4" s="199"/>
      <c r="BI4" s="199"/>
      <c r="BJ4" s="199"/>
      <c r="BK4" s="200"/>
      <c r="BL4" s="191"/>
      <c r="BN4" s="197"/>
    </row>
    <row r="5" spans="1:66" ht="17.25" customHeight="1">
      <c r="A5" s="191"/>
      <c r="B5" s="213"/>
      <c r="C5" s="195"/>
      <c r="D5" s="198" t="s">
        <v>132</v>
      </c>
      <c r="E5" s="200"/>
      <c r="F5" s="198" t="s">
        <v>133</v>
      </c>
      <c r="G5" s="200"/>
      <c r="H5" s="198" t="s">
        <v>173</v>
      </c>
      <c r="I5" s="200"/>
      <c r="J5" s="198" t="s">
        <v>174</v>
      </c>
      <c r="K5" s="200"/>
      <c r="L5" s="198" t="s">
        <v>175</v>
      </c>
      <c r="M5" s="200"/>
      <c r="N5" s="198" t="s">
        <v>132</v>
      </c>
      <c r="O5" s="200"/>
      <c r="P5" s="198" t="s">
        <v>133</v>
      </c>
      <c r="Q5" s="200"/>
      <c r="R5" s="198" t="s">
        <v>173</v>
      </c>
      <c r="S5" s="200"/>
      <c r="T5" s="198" t="s">
        <v>174</v>
      </c>
      <c r="U5" s="200"/>
      <c r="V5" s="198" t="s">
        <v>175</v>
      </c>
      <c r="W5" s="200"/>
      <c r="X5" s="198" t="s">
        <v>132</v>
      </c>
      <c r="Y5" s="200"/>
      <c r="Z5" s="198" t="s">
        <v>133</v>
      </c>
      <c r="AA5" s="200"/>
      <c r="AB5" s="198" t="s">
        <v>173</v>
      </c>
      <c r="AC5" s="200"/>
      <c r="AD5" s="198" t="s">
        <v>174</v>
      </c>
      <c r="AE5" s="200"/>
      <c r="AF5" s="198" t="s">
        <v>175</v>
      </c>
      <c r="AG5" s="200"/>
      <c r="AH5" s="198" t="s">
        <v>132</v>
      </c>
      <c r="AI5" s="200"/>
      <c r="AJ5" s="198" t="s">
        <v>133</v>
      </c>
      <c r="AK5" s="200"/>
      <c r="AL5" s="198" t="s">
        <v>173</v>
      </c>
      <c r="AM5" s="200"/>
      <c r="AN5" s="198" t="s">
        <v>174</v>
      </c>
      <c r="AO5" s="200"/>
      <c r="AP5" s="198" t="s">
        <v>175</v>
      </c>
      <c r="AQ5" s="200"/>
      <c r="AR5" s="198" t="s">
        <v>132</v>
      </c>
      <c r="AS5" s="200"/>
      <c r="AT5" s="198" t="s">
        <v>133</v>
      </c>
      <c r="AU5" s="200"/>
      <c r="AV5" s="198" t="s">
        <v>173</v>
      </c>
      <c r="AW5" s="200"/>
      <c r="AX5" s="198" t="s">
        <v>174</v>
      </c>
      <c r="AY5" s="200"/>
      <c r="AZ5" s="198" t="s">
        <v>175</v>
      </c>
      <c r="BA5" s="200"/>
      <c r="BB5" s="198" t="s">
        <v>132</v>
      </c>
      <c r="BC5" s="200"/>
      <c r="BD5" s="198" t="s">
        <v>133</v>
      </c>
      <c r="BE5" s="200"/>
      <c r="BF5" s="198" t="s">
        <v>173</v>
      </c>
      <c r="BG5" s="200"/>
      <c r="BH5" s="198" t="s">
        <v>174</v>
      </c>
      <c r="BI5" s="200"/>
      <c r="BJ5" s="198" t="s">
        <v>175</v>
      </c>
      <c r="BK5" s="200"/>
      <c r="BL5" s="191"/>
      <c r="BN5" s="197"/>
    </row>
    <row r="6" spans="1:66" ht="57" customHeight="1">
      <c r="A6" s="191"/>
      <c r="B6" s="213"/>
      <c r="C6" s="195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1"/>
      <c r="BN6" s="197"/>
    </row>
    <row r="7" spans="1:64" ht="10.5">
      <c r="A7" s="191"/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1"/>
    </row>
    <row r="8" spans="1:66" ht="15.75" customHeight="1">
      <c r="A8" s="191"/>
      <c r="B8" s="61" t="s">
        <v>24</v>
      </c>
      <c r="C8" s="105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8"/>
      <c r="AG8" s="89"/>
      <c r="AH8" s="95"/>
      <c r="AI8" s="95"/>
      <c r="AJ8" s="95"/>
      <c r="AK8" s="95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191"/>
      <c r="BN8" s="106">
        <f>Раздел2!D8</f>
        <v>0</v>
      </c>
    </row>
    <row r="9" spans="1:66" ht="15.75" customHeight="1">
      <c r="A9" s="191"/>
      <c r="B9" s="61" t="s">
        <v>26</v>
      </c>
      <c r="C9" s="105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8"/>
      <c r="AG9" s="89"/>
      <c r="AH9" s="95"/>
      <c r="AI9" s="95"/>
      <c r="AJ9" s="95"/>
      <c r="AK9" s="9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191"/>
      <c r="BN9" s="106">
        <f>Раздел2!D9</f>
        <v>0</v>
      </c>
    </row>
    <row r="10" spans="1:66" ht="15.75" customHeight="1">
      <c r="A10" s="191"/>
      <c r="B10" s="61" t="s">
        <v>27</v>
      </c>
      <c r="C10" s="105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  <c r="AG10" s="89"/>
      <c r="AH10" s="95"/>
      <c r="AI10" s="95"/>
      <c r="AJ10" s="95"/>
      <c r="AK10" s="9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191"/>
      <c r="BN10" s="106">
        <f>Раздел2!D10</f>
        <v>0</v>
      </c>
    </row>
    <row r="11" spans="1:66" ht="15.75" customHeight="1">
      <c r="A11" s="191"/>
      <c r="B11" s="61" t="s">
        <v>28</v>
      </c>
      <c r="C11" s="105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  <c r="AG11" s="89"/>
      <c r="AH11" s="95"/>
      <c r="AI11" s="95"/>
      <c r="AJ11" s="95"/>
      <c r="AK11" s="9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191"/>
      <c r="BN11" s="106">
        <f>Раздел2!D11</f>
        <v>0</v>
      </c>
    </row>
    <row r="12" spans="1:66" ht="15.75" customHeight="1">
      <c r="A12" s="191"/>
      <c r="B12" s="61" t="s">
        <v>29</v>
      </c>
      <c r="C12" s="105">
        <v>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  <c r="AG12" s="89"/>
      <c r="AH12" s="95"/>
      <c r="AI12" s="95"/>
      <c r="AJ12" s="95"/>
      <c r="AK12" s="9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191"/>
      <c r="BN12" s="106">
        <f>Раздел2!D12</f>
        <v>0</v>
      </c>
    </row>
    <row r="13" spans="1:66" ht="15.75" customHeight="1">
      <c r="A13" s="191"/>
      <c r="B13" s="61" t="s">
        <v>30</v>
      </c>
      <c r="C13" s="105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  <c r="AG13" s="89"/>
      <c r="AH13" s="95"/>
      <c r="AI13" s="95"/>
      <c r="AJ13" s="95"/>
      <c r="AK13" s="9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191"/>
      <c r="BN13" s="106">
        <f>Раздел2!D13</f>
        <v>0</v>
      </c>
    </row>
    <row r="14" spans="1:66" ht="15.75" customHeight="1">
      <c r="A14" s="191"/>
      <c r="B14" s="61" t="s">
        <v>31</v>
      </c>
      <c r="C14" s="105">
        <v>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  <c r="AG14" s="89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191"/>
      <c r="BN14" s="106">
        <f>Раздел2!D14</f>
        <v>0</v>
      </c>
    </row>
    <row r="15" spans="1:66" ht="15.75" customHeight="1">
      <c r="A15" s="191"/>
      <c r="B15" s="61" t="s">
        <v>32</v>
      </c>
      <c r="C15" s="105">
        <v>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  <c r="AG15" s="89"/>
      <c r="AH15" s="95"/>
      <c r="AI15" s="95"/>
      <c r="AJ15" s="95"/>
      <c r="AK15" s="95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191"/>
      <c r="BN15" s="106">
        <f>Раздел2!D15</f>
        <v>0</v>
      </c>
    </row>
    <row r="16" spans="1:66" ht="15.75" customHeight="1">
      <c r="A16" s="191"/>
      <c r="B16" s="61" t="s">
        <v>33</v>
      </c>
      <c r="C16" s="105">
        <v>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95"/>
      <c r="AI16" s="95"/>
      <c r="AJ16" s="95"/>
      <c r="AK16" s="95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191"/>
      <c r="BN16" s="106">
        <f>Раздел2!D16</f>
        <v>0</v>
      </c>
    </row>
    <row r="17" spans="1:66" ht="15.75" customHeight="1">
      <c r="A17" s="191"/>
      <c r="B17" s="61" t="s">
        <v>34</v>
      </c>
      <c r="C17" s="105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  <c r="AG17" s="89"/>
      <c r="AH17" s="95"/>
      <c r="AI17" s="95"/>
      <c r="AJ17" s="95"/>
      <c r="AK17" s="95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191"/>
      <c r="BN17" s="106">
        <f>Раздел2!D17</f>
        <v>0</v>
      </c>
    </row>
    <row r="18" spans="1:66" ht="15.75" customHeight="1">
      <c r="A18" s="191"/>
      <c r="B18" s="61" t="s">
        <v>201</v>
      </c>
      <c r="C18" s="105">
        <v>11</v>
      </c>
      <c r="D18" s="94">
        <f>D19+D20</f>
        <v>0</v>
      </c>
      <c r="E18" s="94">
        <f aca="true" t="shared" si="0" ref="E18:BK18">E19+E20</f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0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0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96">
        <f t="shared" si="0"/>
        <v>0</v>
      </c>
      <c r="BI18" s="96">
        <f t="shared" si="0"/>
        <v>0</v>
      </c>
      <c r="BJ18" s="96">
        <f t="shared" si="0"/>
        <v>0</v>
      </c>
      <c r="BK18" s="96">
        <f t="shared" si="0"/>
        <v>0</v>
      </c>
      <c r="BL18" s="191"/>
      <c r="BN18" s="106">
        <f>Раздел2!D18</f>
        <v>0</v>
      </c>
    </row>
    <row r="19" spans="1:66" ht="15.75" customHeight="1">
      <c r="A19" s="191"/>
      <c r="B19" s="61" t="s">
        <v>405</v>
      </c>
      <c r="C19" s="105">
        <v>12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  <c r="AG19" s="89"/>
      <c r="AH19" s="95"/>
      <c r="AI19" s="95"/>
      <c r="AJ19" s="95"/>
      <c r="AK19" s="95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191"/>
      <c r="BN19" s="106">
        <f>Раздел2!D19</f>
        <v>0</v>
      </c>
    </row>
    <row r="20" spans="1:66" ht="15.75" customHeight="1">
      <c r="A20" s="191"/>
      <c r="B20" s="61" t="s">
        <v>406</v>
      </c>
      <c r="C20" s="105">
        <v>13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8"/>
      <c r="AG20" s="89"/>
      <c r="AH20" s="95"/>
      <c r="AI20" s="95"/>
      <c r="AJ20" s="95"/>
      <c r="AK20" s="95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191"/>
      <c r="BN20" s="106">
        <f>Раздел2!D20</f>
        <v>0</v>
      </c>
    </row>
    <row r="21" spans="1:66" ht="15.75" customHeight="1">
      <c r="A21" s="191"/>
      <c r="B21" s="61" t="s">
        <v>35</v>
      </c>
      <c r="C21" s="105">
        <v>14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8"/>
      <c r="AG21" s="89"/>
      <c r="AH21" s="95"/>
      <c r="AI21" s="95"/>
      <c r="AJ21" s="95"/>
      <c r="AK21" s="95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191"/>
      <c r="BN21" s="106">
        <f>Раздел2!D21</f>
        <v>0</v>
      </c>
    </row>
    <row r="22" spans="1:66" ht="15.75" customHeight="1">
      <c r="A22" s="191"/>
      <c r="B22" s="61" t="s">
        <v>36</v>
      </c>
      <c r="C22" s="105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8"/>
      <c r="AG22" s="89"/>
      <c r="AH22" s="95"/>
      <c r="AI22" s="95"/>
      <c r="AJ22" s="95"/>
      <c r="AK22" s="95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191"/>
      <c r="BN22" s="106">
        <f>Раздел2!D22</f>
        <v>1</v>
      </c>
    </row>
    <row r="23" spans="1:66" ht="15.75" customHeight="1">
      <c r="A23" s="191"/>
      <c r="B23" s="61" t="s">
        <v>37</v>
      </c>
      <c r="C23" s="105">
        <v>16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8"/>
      <c r="AG23" s="89"/>
      <c r="AH23" s="95"/>
      <c r="AI23" s="95"/>
      <c r="AJ23" s="95"/>
      <c r="AK23" s="95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191"/>
      <c r="BN23" s="106">
        <f>Раздел2!D23</f>
        <v>0</v>
      </c>
    </row>
    <row r="24" spans="1:66" ht="15.75" customHeight="1">
      <c r="A24" s="191"/>
      <c r="B24" s="61" t="s">
        <v>38</v>
      </c>
      <c r="C24" s="105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8"/>
      <c r="AG24" s="89"/>
      <c r="AH24" s="95"/>
      <c r="AI24" s="95"/>
      <c r="AJ24" s="95"/>
      <c r="AK24" s="95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191"/>
      <c r="BN24" s="106">
        <f>Раздел2!D24</f>
        <v>0</v>
      </c>
    </row>
    <row r="25" spans="1:66" ht="15.75" customHeight="1">
      <c r="A25" s="191"/>
      <c r="B25" s="61" t="s">
        <v>147</v>
      </c>
      <c r="C25" s="105">
        <v>18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8"/>
      <c r="AG25" s="89"/>
      <c r="AH25" s="95"/>
      <c r="AI25" s="95"/>
      <c r="AJ25" s="95"/>
      <c r="AK25" s="95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191"/>
      <c r="BN25" s="106">
        <f>Раздел2!D25</f>
        <v>0</v>
      </c>
    </row>
    <row r="26" spans="1:66" ht="15.75" customHeight="1">
      <c r="A26" s="191"/>
      <c r="B26" s="61" t="s">
        <v>211</v>
      </c>
      <c r="C26" s="105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8"/>
      <c r="AG26" s="89"/>
      <c r="AH26" s="95"/>
      <c r="AI26" s="95"/>
      <c r="AJ26" s="95"/>
      <c r="AK26" s="9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191"/>
      <c r="BN26" s="106">
        <f>Раздел2!D26</f>
        <v>0</v>
      </c>
    </row>
    <row r="27" spans="1:66" ht="15.75" customHeight="1">
      <c r="A27" s="191"/>
      <c r="B27" s="61" t="s">
        <v>202</v>
      </c>
      <c r="C27" s="105">
        <v>20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8"/>
      <c r="AG27" s="89"/>
      <c r="AH27" s="95"/>
      <c r="AI27" s="95"/>
      <c r="AJ27" s="95"/>
      <c r="AK27" s="95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191"/>
      <c r="BN27" s="106">
        <f>Раздел2!D27</f>
        <v>0</v>
      </c>
    </row>
    <row r="28" spans="1:66" ht="15.75" customHeight="1">
      <c r="A28" s="191"/>
      <c r="B28" s="61" t="s">
        <v>203</v>
      </c>
      <c r="C28" s="105">
        <v>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8"/>
      <c r="AG28" s="89"/>
      <c r="AH28" s="95"/>
      <c r="AI28" s="95"/>
      <c r="AJ28" s="95"/>
      <c r="AK28" s="95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191"/>
      <c r="BN28" s="106">
        <f>Раздел2!D28</f>
        <v>0</v>
      </c>
    </row>
    <row r="29" spans="1:66" ht="15.75" customHeight="1">
      <c r="A29" s="191"/>
      <c r="B29" s="61" t="s">
        <v>39</v>
      </c>
      <c r="C29" s="105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8"/>
      <c r="AG29" s="89"/>
      <c r="AH29" s="95"/>
      <c r="AI29" s="95"/>
      <c r="AJ29" s="95"/>
      <c r="AK29" s="95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191"/>
      <c r="BN29" s="106">
        <f>Раздел2!D29</f>
        <v>0</v>
      </c>
    </row>
    <row r="30" spans="1:66" ht="15.75" customHeight="1">
      <c r="A30" s="191"/>
      <c r="B30" s="61" t="s">
        <v>40</v>
      </c>
      <c r="C30" s="105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8"/>
      <c r="AG30" s="89"/>
      <c r="AH30" s="95"/>
      <c r="AI30" s="95"/>
      <c r="AJ30" s="95"/>
      <c r="AK30" s="95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191"/>
      <c r="BN30" s="106">
        <f>Раздел2!D30</f>
        <v>0</v>
      </c>
    </row>
    <row r="31" spans="1:66" ht="30.75" customHeight="1">
      <c r="A31" s="191"/>
      <c r="B31" s="61" t="s">
        <v>212</v>
      </c>
      <c r="C31" s="105">
        <v>24</v>
      </c>
      <c r="D31" s="94">
        <f>D32+D33</f>
        <v>0</v>
      </c>
      <c r="E31" s="94">
        <f aca="true" t="shared" si="1" ref="E31:BK31">E32+E33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4">
        <f t="shared" si="1"/>
        <v>0</v>
      </c>
      <c r="Z31" s="94">
        <f t="shared" si="1"/>
        <v>0</v>
      </c>
      <c r="AA31" s="94">
        <f t="shared" si="1"/>
        <v>0</v>
      </c>
      <c r="AB31" s="94">
        <f t="shared" si="1"/>
        <v>0</v>
      </c>
      <c r="AC31" s="94">
        <f t="shared" si="1"/>
        <v>0</v>
      </c>
      <c r="AD31" s="94">
        <f t="shared" si="1"/>
        <v>0</v>
      </c>
      <c r="AE31" s="94">
        <f t="shared" si="1"/>
        <v>0</v>
      </c>
      <c r="AF31" s="94">
        <f t="shared" si="1"/>
        <v>0</v>
      </c>
      <c r="AG31" s="94">
        <f t="shared" si="1"/>
        <v>0</v>
      </c>
      <c r="AH31" s="94">
        <f t="shared" si="1"/>
        <v>0</v>
      </c>
      <c r="AI31" s="94">
        <f t="shared" si="1"/>
        <v>0</v>
      </c>
      <c r="AJ31" s="94">
        <f t="shared" si="1"/>
        <v>0</v>
      </c>
      <c r="AK31" s="94">
        <f t="shared" si="1"/>
        <v>0</v>
      </c>
      <c r="AL31" s="94">
        <f t="shared" si="1"/>
        <v>0</v>
      </c>
      <c r="AM31" s="94">
        <f t="shared" si="1"/>
        <v>0</v>
      </c>
      <c r="AN31" s="94">
        <f t="shared" si="1"/>
        <v>0</v>
      </c>
      <c r="AO31" s="94">
        <f t="shared" si="1"/>
        <v>0</v>
      </c>
      <c r="AP31" s="94">
        <f t="shared" si="1"/>
        <v>0</v>
      </c>
      <c r="AQ31" s="94">
        <f t="shared" si="1"/>
        <v>0</v>
      </c>
      <c r="AR31" s="94">
        <f t="shared" si="1"/>
        <v>0</v>
      </c>
      <c r="AS31" s="94">
        <f t="shared" si="1"/>
        <v>0</v>
      </c>
      <c r="AT31" s="94">
        <f t="shared" si="1"/>
        <v>0</v>
      </c>
      <c r="AU31" s="94">
        <f t="shared" si="1"/>
        <v>0</v>
      </c>
      <c r="AV31" s="94">
        <f t="shared" si="1"/>
        <v>0</v>
      </c>
      <c r="AW31" s="94">
        <f t="shared" si="1"/>
        <v>0</v>
      </c>
      <c r="AX31" s="94">
        <f t="shared" si="1"/>
        <v>0</v>
      </c>
      <c r="AY31" s="94">
        <f t="shared" si="1"/>
        <v>0</v>
      </c>
      <c r="AZ31" s="94">
        <f t="shared" si="1"/>
        <v>0</v>
      </c>
      <c r="BA31" s="94">
        <f t="shared" si="1"/>
        <v>0</v>
      </c>
      <c r="BB31" s="94">
        <f t="shared" si="1"/>
        <v>0</v>
      </c>
      <c r="BC31" s="94">
        <f t="shared" si="1"/>
        <v>0</v>
      </c>
      <c r="BD31" s="94">
        <f t="shared" si="1"/>
        <v>0</v>
      </c>
      <c r="BE31" s="94">
        <f t="shared" si="1"/>
        <v>0</v>
      </c>
      <c r="BF31" s="94">
        <f t="shared" si="1"/>
        <v>0</v>
      </c>
      <c r="BG31" s="94">
        <f t="shared" si="1"/>
        <v>0</v>
      </c>
      <c r="BH31" s="94">
        <f t="shared" si="1"/>
        <v>0</v>
      </c>
      <c r="BI31" s="94">
        <f t="shared" si="1"/>
        <v>0</v>
      </c>
      <c r="BJ31" s="94">
        <f t="shared" si="1"/>
        <v>0</v>
      </c>
      <c r="BK31" s="94">
        <f t="shared" si="1"/>
        <v>0</v>
      </c>
      <c r="BL31" s="191"/>
      <c r="BN31" s="106">
        <f>Раздел2!D31</f>
        <v>1</v>
      </c>
    </row>
    <row r="32" spans="1:66" ht="15.75" customHeight="1">
      <c r="A32" s="191"/>
      <c r="B32" s="61" t="s">
        <v>407</v>
      </c>
      <c r="C32" s="105">
        <v>25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8"/>
      <c r="AG32" s="89"/>
      <c r="AH32" s="95"/>
      <c r="AI32" s="95"/>
      <c r="AJ32" s="95"/>
      <c r="AK32" s="95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191"/>
      <c r="BN32" s="106">
        <f>Раздел2!D32</f>
        <v>1</v>
      </c>
    </row>
    <row r="33" spans="1:66" ht="15.75" customHeight="1">
      <c r="A33" s="191"/>
      <c r="B33" s="61" t="s">
        <v>409</v>
      </c>
      <c r="C33" s="105">
        <v>26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8"/>
      <c r="AG33" s="89"/>
      <c r="AH33" s="95"/>
      <c r="AI33" s="95"/>
      <c r="AJ33" s="95"/>
      <c r="AK33" s="95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191"/>
      <c r="BN33" s="106">
        <f>Раздел2!D33</f>
        <v>0</v>
      </c>
    </row>
    <row r="34" spans="1:66" ht="15.75" customHeight="1">
      <c r="A34" s="191"/>
      <c r="B34" s="61" t="s">
        <v>213</v>
      </c>
      <c r="C34" s="105">
        <v>27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8"/>
      <c r="AG34" s="89"/>
      <c r="AH34" s="95"/>
      <c r="AI34" s="95"/>
      <c r="AJ34" s="95"/>
      <c r="AK34" s="95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191"/>
      <c r="BN34" s="106">
        <f>Раздел2!D34</f>
        <v>0</v>
      </c>
    </row>
    <row r="35" spans="1:66" ht="15.75" customHeight="1">
      <c r="A35" s="191"/>
      <c r="B35" s="61" t="s">
        <v>42</v>
      </c>
      <c r="C35" s="105">
        <v>28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8"/>
      <c r="AG35" s="89"/>
      <c r="AH35" s="95"/>
      <c r="AI35" s="95"/>
      <c r="AJ35" s="95"/>
      <c r="AK35" s="95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191"/>
      <c r="BN35" s="106">
        <f>Раздел2!D35</f>
        <v>1</v>
      </c>
    </row>
    <row r="36" spans="1:66" ht="15.75" customHeight="1">
      <c r="A36" s="191"/>
      <c r="B36" s="61" t="s">
        <v>43</v>
      </c>
      <c r="C36" s="105">
        <v>29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8"/>
      <c r="AG36" s="89"/>
      <c r="AH36" s="95"/>
      <c r="AI36" s="95"/>
      <c r="AJ36" s="95"/>
      <c r="AK36" s="95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191"/>
      <c r="BN36" s="106">
        <f>Раздел2!D36</f>
        <v>0</v>
      </c>
    </row>
    <row r="37" spans="1:66" ht="15.75" customHeight="1">
      <c r="A37" s="191"/>
      <c r="B37" s="61" t="s">
        <v>44</v>
      </c>
      <c r="C37" s="105">
        <v>30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8"/>
      <c r="AG37" s="89"/>
      <c r="AH37" s="95"/>
      <c r="AI37" s="95"/>
      <c r="AJ37" s="95"/>
      <c r="AK37" s="95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191"/>
      <c r="BN37" s="106">
        <f>Раздел2!D37</f>
        <v>0</v>
      </c>
    </row>
    <row r="38" spans="1:66" ht="15.75" customHeight="1">
      <c r="A38" s="191"/>
      <c r="B38" s="61" t="s">
        <v>45</v>
      </c>
      <c r="C38" s="105">
        <v>31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8"/>
      <c r="AG38" s="89"/>
      <c r="AH38" s="95"/>
      <c r="AI38" s="95"/>
      <c r="AJ38" s="95"/>
      <c r="AK38" s="95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191"/>
      <c r="BN38" s="106">
        <f>Раздел2!D38</f>
        <v>0</v>
      </c>
    </row>
    <row r="39" spans="1:66" ht="15.75" customHeight="1">
      <c r="A39" s="191"/>
      <c r="B39" s="61" t="s">
        <v>46</v>
      </c>
      <c r="C39" s="105">
        <v>32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8"/>
      <c r="AG39" s="89"/>
      <c r="AH39" s="95"/>
      <c r="AI39" s="95"/>
      <c r="AJ39" s="95"/>
      <c r="AK39" s="95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191"/>
      <c r="BN39" s="106">
        <f>Раздел2!D39</f>
        <v>0</v>
      </c>
    </row>
    <row r="40" spans="1:66" ht="15.75" customHeight="1">
      <c r="A40" s="191"/>
      <c r="B40" s="61" t="s">
        <v>47</v>
      </c>
      <c r="C40" s="105">
        <v>33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8"/>
      <c r="AG40" s="89"/>
      <c r="AH40" s="95"/>
      <c r="AI40" s="95"/>
      <c r="AJ40" s="95"/>
      <c r="AK40" s="95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191"/>
      <c r="BN40" s="106">
        <f>Раздел2!D40</f>
        <v>0</v>
      </c>
    </row>
    <row r="41" spans="1:66" ht="15.75" customHeight="1">
      <c r="A41" s="191"/>
      <c r="B41" s="61" t="s">
        <v>48</v>
      </c>
      <c r="C41" s="105">
        <v>34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8"/>
      <c r="AG41" s="89"/>
      <c r="AH41" s="95"/>
      <c r="AI41" s="95"/>
      <c r="AJ41" s="95"/>
      <c r="AK41" s="95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191"/>
      <c r="BN41" s="106">
        <f>Раздел2!D41</f>
        <v>0</v>
      </c>
    </row>
    <row r="42" spans="1:66" ht="15.75" customHeight="1">
      <c r="A42" s="191"/>
      <c r="B42" s="61" t="s">
        <v>49</v>
      </c>
      <c r="C42" s="105">
        <v>35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8"/>
      <c r="AG42" s="89"/>
      <c r="AH42" s="95"/>
      <c r="AI42" s="95"/>
      <c r="AJ42" s="95"/>
      <c r="AK42" s="95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191"/>
      <c r="BN42" s="106">
        <f>Раздел2!D42</f>
        <v>0</v>
      </c>
    </row>
    <row r="43" spans="1:66" ht="15.75" customHeight="1">
      <c r="A43" s="191"/>
      <c r="B43" s="61" t="s">
        <v>204</v>
      </c>
      <c r="C43" s="105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91"/>
      <c r="BN43" s="106">
        <f>Раздел2!D43</f>
        <v>0</v>
      </c>
    </row>
    <row r="44" spans="1:66" ht="15.75" customHeight="1">
      <c r="A44" s="191"/>
      <c r="B44" s="62" t="s">
        <v>25</v>
      </c>
      <c r="C44" s="105">
        <v>37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8"/>
      <c r="AG44" s="89"/>
      <c r="AH44" s="95"/>
      <c r="AI44" s="95"/>
      <c r="AJ44" s="95"/>
      <c r="AK44" s="95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191"/>
      <c r="BN44" s="106">
        <f>Раздел2!D44</f>
        <v>0</v>
      </c>
    </row>
    <row r="45" spans="1:66" ht="15.75" customHeight="1">
      <c r="A45" s="191"/>
      <c r="B45" s="61" t="s">
        <v>51</v>
      </c>
      <c r="C45" s="105">
        <v>38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8"/>
      <c r="AG45" s="89"/>
      <c r="AH45" s="95"/>
      <c r="AI45" s="95"/>
      <c r="AJ45" s="95"/>
      <c r="AK45" s="95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191"/>
      <c r="BN45" s="106">
        <f>Раздел2!D45</f>
        <v>0</v>
      </c>
    </row>
    <row r="46" spans="1:66" ht="15.75" customHeight="1">
      <c r="A46" s="191"/>
      <c r="B46" s="61" t="s">
        <v>205</v>
      </c>
      <c r="C46" s="105">
        <v>39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8"/>
      <c r="AG46" s="89"/>
      <c r="AH46" s="95"/>
      <c r="AI46" s="95"/>
      <c r="AJ46" s="95"/>
      <c r="AK46" s="95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191"/>
      <c r="BN46" s="106">
        <f>Раздел2!D46</f>
        <v>0</v>
      </c>
    </row>
    <row r="47" spans="1:66" ht="15.75" customHeight="1">
      <c r="A47" s="191"/>
      <c r="B47" s="61" t="s">
        <v>52</v>
      </c>
      <c r="C47" s="105">
        <v>40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8"/>
      <c r="AG47" s="89"/>
      <c r="AH47" s="95"/>
      <c r="AI47" s="95"/>
      <c r="AJ47" s="95"/>
      <c r="AK47" s="95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191"/>
      <c r="BN47" s="106">
        <f>Раздел2!D47</f>
        <v>1</v>
      </c>
    </row>
    <row r="48" spans="1:66" ht="15.75" customHeight="1">
      <c r="A48" s="191"/>
      <c r="B48" s="61" t="s">
        <v>53</v>
      </c>
      <c r="C48" s="105">
        <v>41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8"/>
      <c r="AG48" s="89"/>
      <c r="AH48" s="95"/>
      <c r="AI48" s="95"/>
      <c r="AJ48" s="95"/>
      <c r="AK48" s="95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191"/>
      <c r="BN48" s="106">
        <f>Раздел2!D48</f>
        <v>0</v>
      </c>
    </row>
    <row r="49" spans="1:66" ht="15.75" customHeight="1">
      <c r="A49" s="191"/>
      <c r="B49" s="61" t="s">
        <v>54</v>
      </c>
      <c r="C49" s="105">
        <v>42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8"/>
      <c r="AG49" s="89"/>
      <c r="AH49" s="95"/>
      <c r="AI49" s="95"/>
      <c r="AJ49" s="95"/>
      <c r="AK49" s="95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191"/>
      <c r="BN49" s="106">
        <f>Раздел2!D49</f>
        <v>0</v>
      </c>
    </row>
    <row r="50" spans="1:66" ht="15.75" customHeight="1">
      <c r="A50" s="191"/>
      <c r="B50" s="61" t="s">
        <v>55</v>
      </c>
      <c r="C50" s="105">
        <v>43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8"/>
      <c r="AG50" s="89"/>
      <c r="AH50" s="95"/>
      <c r="AI50" s="95"/>
      <c r="AJ50" s="95"/>
      <c r="AK50" s="95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191"/>
      <c r="BN50" s="106">
        <f>Раздел2!D50</f>
        <v>0</v>
      </c>
    </row>
    <row r="51" spans="1:66" ht="15.75" customHeight="1">
      <c r="A51" s="191"/>
      <c r="B51" s="61" t="s">
        <v>56</v>
      </c>
      <c r="C51" s="105">
        <v>44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8"/>
      <c r="AG51" s="89"/>
      <c r="AH51" s="95"/>
      <c r="AI51" s="95"/>
      <c r="AJ51" s="95"/>
      <c r="AK51" s="95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191"/>
      <c r="BN51" s="106">
        <f>Раздел2!D51</f>
        <v>0</v>
      </c>
    </row>
    <row r="52" spans="1:66" ht="15.75" customHeight="1">
      <c r="A52" s="191"/>
      <c r="B52" s="61" t="s">
        <v>57</v>
      </c>
      <c r="C52" s="105">
        <v>45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8"/>
      <c r="AG52" s="89"/>
      <c r="AH52" s="95"/>
      <c r="AI52" s="95"/>
      <c r="AJ52" s="95"/>
      <c r="AK52" s="95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191"/>
      <c r="BN52" s="106">
        <f>Раздел2!D52</f>
        <v>0</v>
      </c>
    </row>
    <row r="53" spans="1:66" ht="15.75" customHeight="1">
      <c r="A53" s="191"/>
      <c r="B53" s="61" t="s">
        <v>58</v>
      </c>
      <c r="C53" s="105">
        <v>46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8"/>
      <c r="AG53" s="89"/>
      <c r="AH53" s="95"/>
      <c r="AI53" s="95"/>
      <c r="AJ53" s="95"/>
      <c r="AK53" s="95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191"/>
      <c r="BN53" s="106">
        <f>Раздел2!D53</f>
        <v>0</v>
      </c>
    </row>
    <row r="54" spans="1:66" ht="30.75" customHeight="1">
      <c r="A54" s="191"/>
      <c r="B54" s="61" t="s">
        <v>215</v>
      </c>
      <c r="C54" s="105">
        <v>47</v>
      </c>
      <c r="D54" s="94">
        <f>D55+D56</f>
        <v>0</v>
      </c>
      <c r="E54" s="94">
        <f aca="true" t="shared" si="2" ref="E54:BK54">E55+E56</f>
        <v>0</v>
      </c>
      <c r="F54" s="94">
        <f t="shared" si="2"/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94">
        <f t="shared" si="2"/>
        <v>0</v>
      </c>
      <c r="S54" s="94">
        <f t="shared" si="2"/>
        <v>0</v>
      </c>
      <c r="T54" s="94">
        <f t="shared" si="2"/>
        <v>0</v>
      </c>
      <c r="U54" s="94">
        <f t="shared" si="2"/>
        <v>0</v>
      </c>
      <c r="V54" s="94">
        <f t="shared" si="2"/>
        <v>0</v>
      </c>
      <c r="W54" s="94">
        <f t="shared" si="2"/>
        <v>0</v>
      </c>
      <c r="X54" s="94">
        <f t="shared" si="2"/>
        <v>0</v>
      </c>
      <c r="Y54" s="94">
        <f t="shared" si="2"/>
        <v>0</v>
      </c>
      <c r="Z54" s="94">
        <f t="shared" si="2"/>
        <v>0</v>
      </c>
      <c r="AA54" s="94">
        <f t="shared" si="2"/>
        <v>0</v>
      </c>
      <c r="AB54" s="94">
        <f t="shared" si="2"/>
        <v>0</v>
      </c>
      <c r="AC54" s="94">
        <f t="shared" si="2"/>
        <v>0</v>
      </c>
      <c r="AD54" s="94">
        <f t="shared" si="2"/>
        <v>0</v>
      </c>
      <c r="AE54" s="94">
        <f t="shared" si="2"/>
        <v>0</v>
      </c>
      <c r="AF54" s="94">
        <f t="shared" si="2"/>
        <v>0</v>
      </c>
      <c r="AG54" s="94">
        <f t="shared" si="2"/>
        <v>0</v>
      </c>
      <c r="AH54" s="94">
        <f t="shared" si="2"/>
        <v>0</v>
      </c>
      <c r="AI54" s="94">
        <f t="shared" si="2"/>
        <v>0</v>
      </c>
      <c r="AJ54" s="94">
        <f t="shared" si="2"/>
        <v>0</v>
      </c>
      <c r="AK54" s="94">
        <f t="shared" si="2"/>
        <v>0</v>
      </c>
      <c r="AL54" s="94">
        <f t="shared" si="2"/>
        <v>0</v>
      </c>
      <c r="AM54" s="94">
        <f t="shared" si="2"/>
        <v>0</v>
      </c>
      <c r="AN54" s="94">
        <f t="shared" si="2"/>
        <v>0</v>
      </c>
      <c r="AO54" s="94">
        <f t="shared" si="2"/>
        <v>0</v>
      </c>
      <c r="AP54" s="94">
        <f t="shared" si="2"/>
        <v>0</v>
      </c>
      <c r="AQ54" s="94">
        <f t="shared" si="2"/>
        <v>0</v>
      </c>
      <c r="AR54" s="94">
        <f t="shared" si="2"/>
        <v>0</v>
      </c>
      <c r="AS54" s="94">
        <f t="shared" si="2"/>
        <v>0</v>
      </c>
      <c r="AT54" s="94">
        <f t="shared" si="2"/>
        <v>0</v>
      </c>
      <c r="AU54" s="94">
        <f t="shared" si="2"/>
        <v>0</v>
      </c>
      <c r="AV54" s="94">
        <f t="shared" si="2"/>
        <v>0</v>
      </c>
      <c r="AW54" s="94">
        <f t="shared" si="2"/>
        <v>0</v>
      </c>
      <c r="AX54" s="94">
        <f t="shared" si="2"/>
        <v>0</v>
      </c>
      <c r="AY54" s="94">
        <f t="shared" si="2"/>
        <v>0</v>
      </c>
      <c r="AZ54" s="94">
        <f t="shared" si="2"/>
        <v>0</v>
      </c>
      <c r="BA54" s="94">
        <f t="shared" si="2"/>
        <v>0</v>
      </c>
      <c r="BB54" s="94">
        <f t="shared" si="2"/>
        <v>0</v>
      </c>
      <c r="BC54" s="94">
        <f t="shared" si="2"/>
        <v>0</v>
      </c>
      <c r="BD54" s="94">
        <f t="shared" si="2"/>
        <v>0</v>
      </c>
      <c r="BE54" s="94">
        <f t="shared" si="2"/>
        <v>0</v>
      </c>
      <c r="BF54" s="94">
        <f t="shared" si="2"/>
        <v>0</v>
      </c>
      <c r="BG54" s="94">
        <f t="shared" si="2"/>
        <v>0</v>
      </c>
      <c r="BH54" s="94">
        <f t="shared" si="2"/>
        <v>0</v>
      </c>
      <c r="BI54" s="94">
        <f t="shared" si="2"/>
        <v>0</v>
      </c>
      <c r="BJ54" s="94">
        <f t="shared" si="2"/>
        <v>0</v>
      </c>
      <c r="BK54" s="94">
        <f t="shared" si="2"/>
        <v>0</v>
      </c>
      <c r="BL54" s="191"/>
      <c r="BN54" s="106">
        <f>Раздел2!D54</f>
        <v>0</v>
      </c>
    </row>
    <row r="55" spans="1:66" ht="15.75" customHeight="1">
      <c r="A55" s="191"/>
      <c r="B55" s="62" t="s">
        <v>59</v>
      </c>
      <c r="C55" s="105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8"/>
      <c r="AG55" s="89"/>
      <c r="AH55" s="95"/>
      <c r="AI55" s="95"/>
      <c r="AJ55" s="95"/>
      <c r="AK55" s="95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191"/>
      <c r="BN55" s="106">
        <f>Раздел2!D55</f>
        <v>0</v>
      </c>
    </row>
    <row r="56" spans="1:66" ht="15.75" customHeight="1">
      <c r="A56" s="191"/>
      <c r="B56" s="62" t="s">
        <v>110</v>
      </c>
      <c r="C56" s="105">
        <v>49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8"/>
      <c r="AG56" s="89"/>
      <c r="AH56" s="95"/>
      <c r="AI56" s="95"/>
      <c r="AJ56" s="95"/>
      <c r="AK56" s="95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191"/>
      <c r="BN56" s="106">
        <f>Раздел2!D56</f>
        <v>0</v>
      </c>
    </row>
    <row r="57" spans="1:66" ht="15.75" customHeight="1">
      <c r="A57" s="191"/>
      <c r="B57" s="61" t="s">
        <v>206</v>
      </c>
      <c r="C57" s="105">
        <v>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8"/>
      <c r="AG57" s="89"/>
      <c r="AH57" s="95"/>
      <c r="AI57" s="95"/>
      <c r="AJ57" s="95"/>
      <c r="AK57" s="95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191"/>
      <c r="BN57" s="106">
        <f>Раздел2!D57</f>
        <v>0</v>
      </c>
    </row>
    <row r="58" spans="1:66" ht="15.75" customHeight="1">
      <c r="A58" s="191"/>
      <c r="B58" s="61" t="s">
        <v>60</v>
      </c>
      <c r="C58" s="105">
        <v>51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8"/>
      <c r="AG58" s="89"/>
      <c r="AH58" s="95"/>
      <c r="AI58" s="95"/>
      <c r="AJ58" s="95"/>
      <c r="AK58" s="95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191"/>
      <c r="BN58" s="106">
        <f>Раздел2!D58</f>
        <v>0</v>
      </c>
    </row>
    <row r="59" spans="1:66" ht="15.75" customHeight="1">
      <c r="A59" s="191"/>
      <c r="B59" s="61" t="s">
        <v>61</v>
      </c>
      <c r="C59" s="105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8"/>
      <c r="AG59" s="89"/>
      <c r="AH59" s="95"/>
      <c r="AI59" s="95"/>
      <c r="AJ59" s="95"/>
      <c r="AK59" s="95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191"/>
      <c r="BN59" s="106">
        <f>Раздел2!D59</f>
        <v>0</v>
      </c>
    </row>
    <row r="60" spans="1:66" ht="15.75" customHeight="1">
      <c r="A60" s="191"/>
      <c r="B60" s="61" t="s">
        <v>62</v>
      </c>
      <c r="C60" s="105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8"/>
      <c r="AG60" s="89"/>
      <c r="AH60" s="95"/>
      <c r="AI60" s="95"/>
      <c r="AJ60" s="95"/>
      <c r="AK60" s="95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191"/>
      <c r="BN60" s="106">
        <f>Раздел2!D60</f>
        <v>0</v>
      </c>
    </row>
    <row r="61" spans="1:66" ht="15.75" customHeight="1">
      <c r="A61" s="191"/>
      <c r="B61" s="61" t="s">
        <v>63</v>
      </c>
      <c r="C61" s="105">
        <v>54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8"/>
      <c r="AG61" s="89"/>
      <c r="AH61" s="95"/>
      <c r="AI61" s="95"/>
      <c r="AJ61" s="95"/>
      <c r="AK61" s="95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191"/>
      <c r="BN61" s="106">
        <f>Раздел2!D61</f>
        <v>0</v>
      </c>
    </row>
    <row r="62" spans="1:66" ht="15.75" customHeight="1">
      <c r="A62" s="191"/>
      <c r="B62" s="61" t="s">
        <v>64</v>
      </c>
      <c r="C62" s="105">
        <v>55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8"/>
      <c r="AG62" s="89"/>
      <c r="AH62" s="95"/>
      <c r="AI62" s="95"/>
      <c r="AJ62" s="95"/>
      <c r="AK62" s="95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191"/>
      <c r="BN62" s="106">
        <f>Раздел2!D62</f>
        <v>0</v>
      </c>
    </row>
    <row r="63" spans="1:66" ht="15.75" customHeight="1">
      <c r="A63" s="191"/>
      <c r="B63" s="61" t="s">
        <v>65</v>
      </c>
      <c r="C63" s="105">
        <v>56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8"/>
      <c r="AG63" s="89"/>
      <c r="AH63" s="95"/>
      <c r="AI63" s="95"/>
      <c r="AJ63" s="95"/>
      <c r="AK63" s="95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191"/>
      <c r="BN63" s="106">
        <f>Раздел2!D63</f>
        <v>0</v>
      </c>
    </row>
    <row r="64" spans="1:66" ht="15.75" customHeight="1">
      <c r="A64" s="191"/>
      <c r="B64" s="61" t="s">
        <v>66</v>
      </c>
      <c r="C64" s="105">
        <v>57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8"/>
      <c r="AG64" s="89"/>
      <c r="AH64" s="95"/>
      <c r="AI64" s="95"/>
      <c r="AJ64" s="95"/>
      <c r="AK64" s="95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191"/>
      <c r="BN64" s="106">
        <f>Раздел2!D64</f>
        <v>0</v>
      </c>
    </row>
    <row r="65" spans="1:66" ht="15.75" customHeight="1">
      <c r="A65" s="191"/>
      <c r="B65" s="61" t="s">
        <v>67</v>
      </c>
      <c r="C65" s="105">
        <v>58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8"/>
      <c r="AG65" s="89"/>
      <c r="AH65" s="95"/>
      <c r="AI65" s="95"/>
      <c r="AJ65" s="95"/>
      <c r="AK65" s="95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191"/>
      <c r="BN65" s="106">
        <f>Раздел2!D65</f>
        <v>0</v>
      </c>
    </row>
    <row r="66" spans="1:66" ht="15.75" customHeight="1">
      <c r="A66" s="191"/>
      <c r="B66" s="61" t="s">
        <v>68</v>
      </c>
      <c r="C66" s="105">
        <v>59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8"/>
      <c r="AG66" s="89"/>
      <c r="AH66" s="95"/>
      <c r="AI66" s="95"/>
      <c r="AJ66" s="95"/>
      <c r="AK66" s="95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191"/>
      <c r="BN66" s="106">
        <f>Раздел2!D66</f>
        <v>0</v>
      </c>
    </row>
    <row r="67" spans="1:66" ht="15.75" customHeight="1">
      <c r="A67" s="191"/>
      <c r="B67" s="61" t="s">
        <v>69</v>
      </c>
      <c r="C67" s="105">
        <v>60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8"/>
      <c r="AG67" s="89"/>
      <c r="AH67" s="95"/>
      <c r="AI67" s="95"/>
      <c r="AJ67" s="95"/>
      <c r="AK67" s="95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191"/>
      <c r="BN67" s="106">
        <f>Раздел2!D67</f>
        <v>0</v>
      </c>
    </row>
    <row r="68" spans="1:66" ht="15.75" customHeight="1">
      <c r="A68" s="191"/>
      <c r="B68" s="61" t="s">
        <v>70</v>
      </c>
      <c r="C68" s="105">
        <v>61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8"/>
      <c r="AG68" s="89"/>
      <c r="AH68" s="95"/>
      <c r="AI68" s="95"/>
      <c r="AJ68" s="95"/>
      <c r="AK68" s="95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191"/>
      <c r="BN68" s="106">
        <f>Раздел2!D68</f>
        <v>0</v>
      </c>
    </row>
    <row r="69" spans="1:66" ht="15.75" customHeight="1">
      <c r="A69" s="191"/>
      <c r="B69" s="61" t="s">
        <v>71</v>
      </c>
      <c r="C69" s="105">
        <v>62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8"/>
      <c r="AG69" s="89"/>
      <c r="AH69" s="95"/>
      <c r="AI69" s="95"/>
      <c r="AJ69" s="95"/>
      <c r="AK69" s="95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191"/>
      <c r="BN69" s="106">
        <f>Раздел2!D69</f>
        <v>0</v>
      </c>
    </row>
    <row r="70" spans="1:66" ht="15.75" customHeight="1">
      <c r="A70" s="191"/>
      <c r="B70" s="61" t="s">
        <v>72</v>
      </c>
      <c r="C70" s="105">
        <v>63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8"/>
      <c r="AG70" s="89"/>
      <c r="AH70" s="95"/>
      <c r="AI70" s="95"/>
      <c r="AJ70" s="95"/>
      <c r="AK70" s="95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191"/>
      <c r="BN70" s="106">
        <f>Раздел2!D70</f>
        <v>0</v>
      </c>
    </row>
    <row r="71" spans="1:66" ht="15.75" customHeight="1">
      <c r="A71" s="191"/>
      <c r="B71" s="61" t="s">
        <v>73</v>
      </c>
      <c r="C71" s="105">
        <v>64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8"/>
      <c r="AG71" s="89"/>
      <c r="AH71" s="95"/>
      <c r="AI71" s="95"/>
      <c r="AJ71" s="95"/>
      <c r="AK71" s="95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191"/>
      <c r="BN71" s="106">
        <f>Раздел2!D71</f>
        <v>0</v>
      </c>
    </row>
    <row r="72" spans="1:66" ht="15.75" customHeight="1">
      <c r="A72" s="191"/>
      <c r="B72" s="61" t="s">
        <v>74</v>
      </c>
      <c r="C72" s="105">
        <v>65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8"/>
      <c r="AG72" s="89"/>
      <c r="AH72" s="95"/>
      <c r="AI72" s="95"/>
      <c r="AJ72" s="95"/>
      <c r="AK72" s="95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191"/>
      <c r="BN72" s="106">
        <f>Раздел2!D72</f>
        <v>1</v>
      </c>
    </row>
    <row r="73" spans="1:66" ht="15.75" customHeight="1">
      <c r="A73" s="191"/>
      <c r="B73" s="61" t="s">
        <v>75</v>
      </c>
      <c r="C73" s="105">
        <v>66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8"/>
      <c r="AG73" s="89"/>
      <c r="AH73" s="95"/>
      <c r="AI73" s="95"/>
      <c r="AJ73" s="95"/>
      <c r="AK73" s="95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191"/>
      <c r="BN73" s="106">
        <f>Раздел2!D73</f>
        <v>0</v>
      </c>
    </row>
    <row r="74" spans="1:66" ht="15.75" customHeight="1">
      <c r="A74" s="191"/>
      <c r="B74" s="61" t="s">
        <v>76</v>
      </c>
      <c r="C74" s="105">
        <v>67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8"/>
      <c r="AG74" s="89"/>
      <c r="AH74" s="95"/>
      <c r="AI74" s="95"/>
      <c r="AJ74" s="95"/>
      <c r="AK74" s="95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191"/>
      <c r="BN74" s="106">
        <f>Раздел2!D74</f>
        <v>0</v>
      </c>
    </row>
    <row r="75" spans="1:66" ht="15.75" customHeight="1">
      <c r="A75" s="191"/>
      <c r="B75" s="61" t="s">
        <v>77</v>
      </c>
      <c r="C75" s="105">
        <v>68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8"/>
      <c r="AG75" s="89"/>
      <c r="AH75" s="95"/>
      <c r="AI75" s="95"/>
      <c r="AJ75" s="95"/>
      <c r="AK75" s="95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191"/>
      <c r="BN75" s="106">
        <f>Раздел2!D75</f>
        <v>0</v>
      </c>
    </row>
    <row r="76" spans="1:66" ht="15.75" customHeight="1">
      <c r="A76" s="191"/>
      <c r="B76" s="61" t="s">
        <v>78</v>
      </c>
      <c r="C76" s="105">
        <v>69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8"/>
      <c r="AG76" s="89"/>
      <c r="AH76" s="95"/>
      <c r="AI76" s="95"/>
      <c r="AJ76" s="95"/>
      <c r="AK76" s="95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191"/>
      <c r="BN76" s="106">
        <f>Раздел2!D76</f>
        <v>0</v>
      </c>
    </row>
    <row r="77" spans="1:66" ht="15.75" customHeight="1">
      <c r="A77" s="191"/>
      <c r="B77" s="61" t="s">
        <v>79</v>
      </c>
      <c r="C77" s="105">
        <v>70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8"/>
      <c r="AG77" s="89"/>
      <c r="AH77" s="95"/>
      <c r="AI77" s="95"/>
      <c r="AJ77" s="95"/>
      <c r="AK77" s="95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191"/>
      <c r="BN77" s="106">
        <f>Раздел2!D77</f>
        <v>0</v>
      </c>
    </row>
    <row r="78" spans="1:66" ht="15.75" customHeight="1">
      <c r="A78" s="191"/>
      <c r="B78" s="61" t="s">
        <v>80</v>
      </c>
      <c r="C78" s="105">
        <v>71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8"/>
      <c r="AG78" s="89"/>
      <c r="AH78" s="95"/>
      <c r="AI78" s="95"/>
      <c r="AJ78" s="95"/>
      <c r="AK78" s="95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191"/>
      <c r="BN78" s="106">
        <f>Раздел2!D78</f>
        <v>0</v>
      </c>
    </row>
    <row r="79" spans="1:66" ht="15.75" customHeight="1">
      <c r="A79" s="191"/>
      <c r="B79" s="61" t="s">
        <v>81</v>
      </c>
      <c r="C79" s="105">
        <v>72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8"/>
      <c r="AG79" s="89"/>
      <c r="AH79" s="95"/>
      <c r="AI79" s="95"/>
      <c r="AJ79" s="95"/>
      <c r="AK79" s="95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191"/>
      <c r="BN79" s="106">
        <f>Раздел2!D79</f>
        <v>0</v>
      </c>
    </row>
    <row r="80" spans="1:66" ht="15.75" customHeight="1">
      <c r="A80" s="191"/>
      <c r="B80" s="61" t="s">
        <v>82</v>
      </c>
      <c r="C80" s="105">
        <v>73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8"/>
      <c r="AG80" s="89"/>
      <c r="AH80" s="95"/>
      <c r="AI80" s="95"/>
      <c r="AJ80" s="95"/>
      <c r="AK80" s="95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191"/>
      <c r="BN80" s="106">
        <f>Раздел2!D80</f>
        <v>1</v>
      </c>
    </row>
    <row r="81" spans="1:66" ht="15.75" customHeight="1">
      <c r="A81" s="191"/>
      <c r="B81" s="61" t="s">
        <v>83</v>
      </c>
      <c r="C81" s="105">
        <v>74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8"/>
      <c r="AG81" s="89"/>
      <c r="AH81" s="95"/>
      <c r="AI81" s="95"/>
      <c r="AJ81" s="95"/>
      <c r="AK81" s="95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191"/>
      <c r="BN81" s="106">
        <f>Раздел2!D81</f>
        <v>0</v>
      </c>
    </row>
    <row r="82" spans="1:66" ht="15.75" customHeight="1">
      <c r="A82" s="191"/>
      <c r="B82" s="61" t="s">
        <v>84</v>
      </c>
      <c r="C82" s="105">
        <v>75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8"/>
      <c r="AG82" s="89"/>
      <c r="AH82" s="95"/>
      <c r="AI82" s="95"/>
      <c r="AJ82" s="95"/>
      <c r="AK82" s="95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191"/>
      <c r="BN82" s="106">
        <f>Раздел2!D82</f>
        <v>0</v>
      </c>
    </row>
    <row r="83" spans="1:66" ht="51.75" customHeight="1">
      <c r="A83" s="191"/>
      <c r="B83" s="61" t="s">
        <v>418</v>
      </c>
      <c r="C83" s="105">
        <v>76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8"/>
      <c r="AG83" s="89"/>
      <c r="AH83" s="95"/>
      <c r="AI83" s="95"/>
      <c r="AJ83" s="95"/>
      <c r="AK83" s="95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191"/>
      <c r="BN83" s="106">
        <f>Раздел2!D83</f>
        <v>1</v>
      </c>
    </row>
    <row r="84" spans="1:66" ht="15.75" customHeight="1">
      <c r="A84" s="191"/>
      <c r="B84" s="62" t="s">
        <v>41</v>
      </c>
      <c r="C84" s="105">
        <v>77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8"/>
      <c r="AG84" s="89"/>
      <c r="AH84" s="95"/>
      <c r="AI84" s="95"/>
      <c r="AJ84" s="95"/>
      <c r="AK84" s="95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191"/>
      <c r="BN84" s="106">
        <f>Раздел2!D84</f>
        <v>1</v>
      </c>
    </row>
    <row r="85" spans="1:66" ht="15.75" customHeight="1">
      <c r="A85" s="191"/>
      <c r="B85" s="62" t="s">
        <v>50</v>
      </c>
      <c r="C85" s="105">
        <v>78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8"/>
      <c r="AG85" s="89"/>
      <c r="AH85" s="95"/>
      <c r="AI85" s="95"/>
      <c r="AJ85" s="95"/>
      <c r="AK85" s="95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191"/>
      <c r="BN85" s="106">
        <f>Раздел2!D85</f>
        <v>0</v>
      </c>
    </row>
    <row r="86" spans="1:66" ht="15.75" customHeight="1">
      <c r="A86" s="191"/>
      <c r="B86" s="61" t="s">
        <v>85</v>
      </c>
      <c r="C86" s="105">
        <v>79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8"/>
      <c r="AG86" s="89"/>
      <c r="AH86" s="95"/>
      <c r="AI86" s="95"/>
      <c r="AJ86" s="95"/>
      <c r="AK86" s="95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191"/>
      <c r="BN86" s="106">
        <f>Раздел2!D86</f>
        <v>0</v>
      </c>
    </row>
    <row r="87" spans="1:66" ht="15.75" customHeight="1">
      <c r="A87" s="191"/>
      <c r="B87" s="61" t="s">
        <v>86</v>
      </c>
      <c r="C87" s="105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8"/>
      <c r="AG87" s="89"/>
      <c r="AH87" s="95"/>
      <c r="AI87" s="95"/>
      <c r="AJ87" s="95"/>
      <c r="AK87" s="95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191"/>
      <c r="BN87" s="106">
        <f>Раздел2!D87</f>
        <v>0</v>
      </c>
    </row>
    <row r="88" spans="1:66" ht="15.75" customHeight="1">
      <c r="A88" s="191"/>
      <c r="B88" s="61" t="s">
        <v>87</v>
      </c>
      <c r="C88" s="105">
        <v>81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8"/>
      <c r="AG88" s="89"/>
      <c r="AH88" s="95"/>
      <c r="AI88" s="95"/>
      <c r="AJ88" s="95"/>
      <c r="AK88" s="95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191"/>
      <c r="BN88" s="106">
        <f>Раздел2!D88</f>
        <v>0</v>
      </c>
    </row>
    <row r="89" spans="1:66" ht="15.75" customHeight="1">
      <c r="A89" s="191"/>
      <c r="B89" s="61" t="s">
        <v>88</v>
      </c>
      <c r="C89" s="105">
        <v>82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8"/>
      <c r="AG89" s="89"/>
      <c r="AH89" s="95"/>
      <c r="AI89" s="95"/>
      <c r="AJ89" s="95"/>
      <c r="AK89" s="95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191"/>
      <c r="BN89" s="106">
        <f>Раздел2!D89</f>
        <v>0</v>
      </c>
    </row>
    <row r="90" spans="1:66" ht="15.75" customHeight="1">
      <c r="A90" s="191"/>
      <c r="B90" s="61" t="s">
        <v>89</v>
      </c>
      <c r="C90" s="105">
        <v>83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8"/>
      <c r="AG90" s="89"/>
      <c r="AH90" s="95"/>
      <c r="AI90" s="95"/>
      <c r="AJ90" s="95"/>
      <c r="AK90" s="9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191"/>
      <c r="BN90" s="106">
        <f>Раздел2!D90</f>
        <v>0</v>
      </c>
    </row>
    <row r="91" spans="1:66" ht="15.75" customHeight="1">
      <c r="A91" s="191"/>
      <c r="B91" s="61" t="s">
        <v>90</v>
      </c>
      <c r="C91" s="105">
        <v>84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8"/>
      <c r="AG91" s="89"/>
      <c r="AH91" s="95"/>
      <c r="AI91" s="95"/>
      <c r="AJ91" s="95"/>
      <c r="AK91" s="95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191"/>
      <c r="BN91" s="106">
        <f>Раздел2!D91</f>
        <v>0</v>
      </c>
    </row>
    <row r="92" spans="1:66" ht="15.75" customHeight="1">
      <c r="A92" s="191"/>
      <c r="B92" s="61" t="s">
        <v>91</v>
      </c>
      <c r="C92" s="105">
        <v>85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8"/>
      <c r="AG92" s="89"/>
      <c r="AH92" s="95"/>
      <c r="AI92" s="95"/>
      <c r="AJ92" s="95"/>
      <c r="AK92" s="95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191"/>
      <c r="BN92" s="106">
        <f>Раздел2!D92</f>
        <v>0</v>
      </c>
    </row>
    <row r="93" spans="1:66" ht="15.75" customHeight="1">
      <c r="A93" s="191"/>
      <c r="B93" s="61" t="s">
        <v>92</v>
      </c>
      <c r="C93" s="105">
        <v>86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8"/>
      <c r="AG93" s="89"/>
      <c r="AH93" s="95"/>
      <c r="AI93" s="95"/>
      <c r="AJ93" s="95"/>
      <c r="AK93" s="9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191"/>
      <c r="BN93" s="106">
        <f>Раздел2!D93</f>
        <v>0</v>
      </c>
    </row>
    <row r="94" spans="1:66" ht="15.75" customHeight="1">
      <c r="A94" s="191"/>
      <c r="B94" s="61" t="s">
        <v>93</v>
      </c>
      <c r="C94" s="105">
        <v>87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8"/>
      <c r="AG94" s="89"/>
      <c r="AH94" s="95"/>
      <c r="AI94" s="95"/>
      <c r="AJ94" s="95"/>
      <c r="AK94" s="95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191"/>
      <c r="BN94" s="106">
        <f>Раздел2!D94</f>
        <v>0</v>
      </c>
    </row>
    <row r="95" spans="1:66" ht="15.75" customHeight="1">
      <c r="A95" s="191"/>
      <c r="B95" s="61" t="s">
        <v>94</v>
      </c>
      <c r="C95" s="105">
        <v>88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8"/>
      <c r="AG95" s="89"/>
      <c r="AH95" s="95"/>
      <c r="AI95" s="95"/>
      <c r="AJ95" s="95"/>
      <c r="AK95" s="95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191"/>
      <c r="BN95" s="106">
        <f>Раздел2!D95</f>
        <v>0</v>
      </c>
    </row>
    <row r="96" spans="1:66" ht="15.75" customHeight="1">
      <c r="A96" s="191"/>
      <c r="B96" s="61" t="s">
        <v>95</v>
      </c>
      <c r="C96" s="105">
        <v>89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9"/>
      <c r="AH96" s="95"/>
      <c r="AI96" s="95"/>
      <c r="AJ96" s="95"/>
      <c r="AK96" s="95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191"/>
      <c r="BN96" s="106">
        <f>Раздел2!D96</f>
        <v>0</v>
      </c>
    </row>
    <row r="97" spans="1:66" ht="15.75" customHeight="1">
      <c r="A97" s="191"/>
      <c r="B97" s="61" t="s">
        <v>96</v>
      </c>
      <c r="C97" s="105">
        <v>90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9"/>
      <c r="AH97" s="95"/>
      <c r="AI97" s="95"/>
      <c r="AJ97" s="95"/>
      <c r="AK97" s="95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191"/>
      <c r="BN97" s="106">
        <f>Раздел2!D97</f>
        <v>0</v>
      </c>
    </row>
    <row r="98" spans="1:66" ht="15.75" customHeight="1">
      <c r="A98" s="191"/>
      <c r="B98" s="61" t="s">
        <v>97</v>
      </c>
      <c r="C98" s="105">
        <v>91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8"/>
      <c r="AG98" s="89"/>
      <c r="AH98" s="95"/>
      <c r="AI98" s="95"/>
      <c r="AJ98" s="95"/>
      <c r="AK98" s="95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191"/>
      <c r="BN98" s="106">
        <f>Раздел2!D98</f>
        <v>1</v>
      </c>
    </row>
    <row r="99" spans="1:66" ht="15.75" customHeight="1">
      <c r="A99" s="191"/>
      <c r="B99" s="61" t="s">
        <v>98</v>
      </c>
      <c r="C99" s="105">
        <v>92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8"/>
      <c r="AG99" s="89"/>
      <c r="AH99" s="95"/>
      <c r="AI99" s="95"/>
      <c r="AJ99" s="95"/>
      <c r="AK99" s="95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191"/>
      <c r="BN99" s="106">
        <f>Раздел2!D99</f>
        <v>0</v>
      </c>
    </row>
    <row r="100" spans="1:66" ht="15.75" customHeight="1">
      <c r="A100" s="191"/>
      <c r="B100" s="61" t="s">
        <v>99</v>
      </c>
      <c r="C100" s="105">
        <v>93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8"/>
      <c r="AG100" s="89"/>
      <c r="AH100" s="95"/>
      <c r="AI100" s="95"/>
      <c r="AJ100" s="95"/>
      <c r="AK100" s="95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191"/>
      <c r="BN100" s="106">
        <f>Раздел2!D100</f>
        <v>0</v>
      </c>
    </row>
    <row r="101" spans="1:66" ht="15.75" customHeight="1">
      <c r="A101" s="191"/>
      <c r="B101" s="61" t="s">
        <v>100</v>
      </c>
      <c r="C101" s="105">
        <v>94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8"/>
      <c r="AG101" s="89"/>
      <c r="AH101" s="95"/>
      <c r="AI101" s="95"/>
      <c r="AJ101" s="95"/>
      <c r="AK101" s="95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191"/>
      <c r="BN101" s="106">
        <f>Раздел2!D101</f>
        <v>0</v>
      </c>
    </row>
    <row r="102" spans="1:66" ht="15.75" customHeight="1">
      <c r="A102" s="191"/>
      <c r="B102" s="61" t="s">
        <v>101</v>
      </c>
      <c r="C102" s="105">
        <v>95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8"/>
      <c r="AG102" s="89"/>
      <c r="AH102" s="95"/>
      <c r="AI102" s="95"/>
      <c r="AJ102" s="95"/>
      <c r="AK102" s="95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191"/>
      <c r="BN102" s="106">
        <f>Раздел2!D102</f>
        <v>0</v>
      </c>
    </row>
    <row r="103" spans="1:66" ht="15.75" customHeight="1">
      <c r="A103" s="191"/>
      <c r="B103" s="61" t="s">
        <v>102</v>
      </c>
      <c r="C103" s="105">
        <v>96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8"/>
      <c r="AG103" s="89"/>
      <c r="AH103" s="95"/>
      <c r="AI103" s="95"/>
      <c r="AJ103" s="95"/>
      <c r="AK103" s="95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191"/>
      <c r="BN103" s="106">
        <f>Раздел2!D103</f>
        <v>0</v>
      </c>
    </row>
    <row r="104" spans="1:66" ht="41.25" customHeight="1">
      <c r="A104" s="191"/>
      <c r="B104" s="61" t="s">
        <v>216</v>
      </c>
      <c r="C104" s="105">
        <v>97</v>
      </c>
      <c r="D104" s="94">
        <f>D105+D106+D107</f>
        <v>0</v>
      </c>
      <c r="E104" s="94">
        <f aca="true" t="shared" si="3" ref="E104:BK104">E105+E106+E107</f>
        <v>0</v>
      </c>
      <c r="F104" s="94">
        <f t="shared" si="3"/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94">
        <f t="shared" si="3"/>
        <v>0</v>
      </c>
      <c r="S104" s="94">
        <f t="shared" si="3"/>
        <v>0</v>
      </c>
      <c r="T104" s="94">
        <f t="shared" si="3"/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 t="shared" si="3"/>
        <v>0</v>
      </c>
      <c r="AC104" s="94">
        <f t="shared" si="3"/>
        <v>0</v>
      </c>
      <c r="AD104" s="94">
        <f t="shared" si="3"/>
        <v>0</v>
      </c>
      <c r="AE104" s="94">
        <f t="shared" si="3"/>
        <v>0</v>
      </c>
      <c r="AF104" s="94">
        <f t="shared" si="3"/>
        <v>0</v>
      </c>
      <c r="AG104" s="94">
        <f t="shared" si="3"/>
        <v>0</v>
      </c>
      <c r="AH104" s="94">
        <f t="shared" si="3"/>
        <v>0</v>
      </c>
      <c r="AI104" s="94">
        <f t="shared" si="3"/>
        <v>0</v>
      </c>
      <c r="AJ104" s="94">
        <f t="shared" si="3"/>
        <v>0</v>
      </c>
      <c r="AK104" s="94">
        <f t="shared" si="3"/>
        <v>0</v>
      </c>
      <c r="AL104" s="94">
        <f t="shared" si="3"/>
        <v>0</v>
      </c>
      <c r="AM104" s="94">
        <f t="shared" si="3"/>
        <v>0</v>
      </c>
      <c r="AN104" s="94">
        <f t="shared" si="3"/>
        <v>0</v>
      </c>
      <c r="AO104" s="94">
        <f t="shared" si="3"/>
        <v>0</v>
      </c>
      <c r="AP104" s="94">
        <f t="shared" si="3"/>
        <v>0</v>
      </c>
      <c r="AQ104" s="94">
        <f t="shared" si="3"/>
        <v>0</v>
      </c>
      <c r="AR104" s="94">
        <f t="shared" si="3"/>
        <v>0</v>
      </c>
      <c r="AS104" s="94">
        <f t="shared" si="3"/>
        <v>0</v>
      </c>
      <c r="AT104" s="94">
        <f t="shared" si="3"/>
        <v>0</v>
      </c>
      <c r="AU104" s="94">
        <f t="shared" si="3"/>
        <v>0</v>
      </c>
      <c r="AV104" s="94">
        <f t="shared" si="3"/>
        <v>0</v>
      </c>
      <c r="AW104" s="94">
        <f t="shared" si="3"/>
        <v>0</v>
      </c>
      <c r="AX104" s="94">
        <f t="shared" si="3"/>
        <v>0</v>
      </c>
      <c r="AY104" s="94">
        <f t="shared" si="3"/>
        <v>0</v>
      </c>
      <c r="AZ104" s="94">
        <f t="shared" si="3"/>
        <v>0</v>
      </c>
      <c r="BA104" s="94">
        <f t="shared" si="3"/>
        <v>0</v>
      </c>
      <c r="BB104" s="94">
        <f t="shared" si="3"/>
        <v>0</v>
      </c>
      <c r="BC104" s="94">
        <f t="shared" si="3"/>
        <v>0</v>
      </c>
      <c r="BD104" s="94">
        <f t="shared" si="3"/>
        <v>0</v>
      </c>
      <c r="BE104" s="94">
        <f t="shared" si="3"/>
        <v>0</v>
      </c>
      <c r="BF104" s="94">
        <f t="shared" si="3"/>
        <v>0</v>
      </c>
      <c r="BG104" s="94">
        <f t="shared" si="3"/>
        <v>0</v>
      </c>
      <c r="BH104" s="94">
        <f t="shared" si="3"/>
        <v>0</v>
      </c>
      <c r="BI104" s="94">
        <f t="shared" si="3"/>
        <v>0</v>
      </c>
      <c r="BJ104" s="94">
        <f t="shared" si="3"/>
        <v>0</v>
      </c>
      <c r="BK104" s="94">
        <f t="shared" si="3"/>
        <v>0</v>
      </c>
      <c r="BL104" s="191"/>
      <c r="BN104" s="106">
        <f>Раздел2!D104</f>
        <v>0</v>
      </c>
    </row>
    <row r="105" spans="1:66" ht="15.75" customHeight="1">
      <c r="A105" s="191"/>
      <c r="B105" s="62" t="s">
        <v>103</v>
      </c>
      <c r="C105" s="105">
        <v>98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8"/>
      <c r="AG105" s="89"/>
      <c r="AH105" s="95"/>
      <c r="AI105" s="95"/>
      <c r="AJ105" s="95"/>
      <c r="AK105" s="95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191"/>
      <c r="BN105" s="106">
        <f>Раздел2!D105</f>
        <v>0</v>
      </c>
    </row>
    <row r="106" spans="1:66" ht="15.75" customHeight="1">
      <c r="A106" s="191"/>
      <c r="B106" s="62" t="s">
        <v>214</v>
      </c>
      <c r="C106" s="105">
        <v>99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8"/>
      <c r="AG106" s="89"/>
      <c r="AH106" s="95"/>
      <c r="AI106" s="95"/>
      <c r="AJ106" s="95"/>
      <c r="AK106" s="95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191"/>
      <c r="BN106" s="106">
        <f>Раздел2!D106</f>
        <v>0</v>
      </c>
    </row>
    <row r="107" spans="1:66" ht="15.75" customHeight="1">
      <c r="A107" s="191"/>
      <c r="B107" s="62" t="s">
        <v>207</v>
      </c>
      <c r="C107" s="105">
        <v>100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8"/>
      <c r="AG107" s="89"/>
      <c r="AH107" s="95"/>
      <c r="AI107" s="95"/>
      <c r="AJ107" s="95"/>
      <c r="AK107" s="95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191"/>
      <c r="BN107" s="106">
        <f>Раздел2!D107</f>
        <v>0</v>
      </c>
    </row>
    <row r="108" spans="1:66" ht="30.75" customHeight="1">
      <c r="A108" s="191"/>
      <c r="B108" s="61" t="s">
        <v>217</v>
      </c>
      <c r="C108" s="105">
        <v>101</v>
      </c>
      <c r="D108" s="94">
        <f>D109+D110</f>
        <v>0</v>
      </c>
      <c r="E108" s="94">
        <f aca="true" t="shared" si="4" ref="E108:BK108">E109+E110</f>
        <v>0</v>
      </c>
      <c r="F108" s="94">
        <f t="shared" si="4"/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94">
        <f t="shared" si="4"/>
        <v>0</v>
      </c>
      <c r="S108" s="94">
        <f t="shared" si="4"/>
        <v>0</v>
      </c>
      <c r="T108" s="94">
        <f t="shared" si="4"/>
        <v>0</v>
      </c>
      <c r="U108" s="94">
        <f t="shared" si="4"/>
        <v>0</v>
      </c>
      <c r="V108" s="94">
        <f t="shared" si="4"/>
        <v>0</v>
      </c>
      <c r="W108" s="94">
        <f t="shared" si="4"/>
        <v>0</v>
      </c>
      <c r="X108" s="94">
        <f t="shared" si="4"/>
        <v>0</v>
      </c>
      <c r="Y108" s="94">
        <f t="shared" si="4"/>
        <v>0</v>
      </c>
      <c r="Z108" s="94">
        <f t="shared" si="4"/>
        <v>0</v>
      </c>
      <c r="AA108" s="94">
        <f t="shared" si="4"/>
        <v>0</v>
      </c>
      <c r="AB108" s="94">
        <f t="shared" si="4"/>
        <v>0</v>
      </c>
      <c r="AC108" s="94">
        <f t="shared" si="4"/>
        <v>0</v>
      </c>
      <c r="AD108" s="94">
        <f t="shared" si="4"/>
        <v>0</v>
      </c>
      <c r="AE108" s="94">
        <f t="shared" si="4"/>
        <v>0</v>
      </c>
      <c r="AF108" s="94">
        <f t="shared" si="4"/>
        <v>0</v>
      </c>
      <c r="AG108" s="94">
        <f t="shared" si="4"/>
        <v>0</v>
      </c>
      <c r="AH108" s="94">
        <f t="shared" si="4"/>
        <v>0</v>
      </c>
      <c r="AI108" s="94">
        <f t="shared" si="4"/>
        <v>0</v>
      </c>
      <c r="AJ108" s="94">
        <f t="shared" si="4"/>
        <v>0</v>
      </c>
      <c r="AK108" s="94">
        <f t="shared" si="4"/>
        <v>0</v>
      </c>
      <c r="AL108" s="94">
        <f t="shared" si="4"/>
        <v>0</v>
      </c>
      <c r="AM108" s="94">
        <f t="shared" si="4"/>
        <v>0</v>
      </c>
      <c r="AN108" s="94">
        <f t="shared" si="4"/>
        <v>0</v>
      </c>
      <c r="AO108" s="94">
        <f t="shared" si="4"/>
        <v>0</v>
      </c>
      <c r="AP108" s="94">
        <f t="shared" si="4"/>
        <v>0</v>
      </c>
      <c r="AQ108" s="94">
        <f t="shared" si="4"/>
        <v>0</v>
      </c>
      <c r="AR108" s="94">
        <f t="shared" si="4"/>
        <v>0</v>
      </c>
      <c r="AS108" s="94">
        <f t="shared" si="4"/>
        <v>0</v>
      </c>
      <c r="AT108" s="94">
        <f t="shared" si="4"/>
        <v>0</v>
      </c>
      <c r="AU108" s="94">
        <f t="shared" si="4"/>
        <v>0</v>
      </c>
      <c r="AV108" s="94">
        <f t="shared" si="4"/>
        <v>0</v>
      </c>
      <c r="AW108" s="94">
        <f t="shared" si="4"/>
        <v>0</v>
      </c>
      <c r="AX108" s="94">
        <f t="shared" si="4"/>
        <v>0</v>
      </c>
      <c r="AY108" s="94">
        <f t="shared" si="4"/>
        <v>0</v>
      </c>
      <c r="AZ108" s="94">
        <f t="shared" si="4"/>
        <v>0</v>
      </c>
      <c r="BA108" s="94">
        <f t="shared" si="4"/>
        <v>0</v>
      </c>
      <c r="BB108" s="94">
        <f t="shared" si="4"/>
        <v>0</v>
      </c>
      <c r="BC108" s="94">
        <f t="shared" si="4"/>
        <v>0</v>
      </c>
      <c r="BD108" s="94">
        <f t="shared" si="4"/>
        <v>0</v>
      </c>
      <c r="BE108" s="94">
        <f t="shared" si="4"/>
        <v>0</v>
      </c>
      <c r="BF108" s="94">
        <f t="shared" si="4"/>
        <v>0</v>
      </c>
      <c r="BG108" s="94">
        <f t="shared" si="4"/>
        <v>0</v>
      </c>
      <c r="BH108" s="94">
        <f t="shared" si="4"/>
        <v>0</v>
      </c>
      <c r="BI108" s="94">
        <f t="shared" si="4"/>
        <v>0</v>
      </c>
      <c r="BJ108" s="94">
        <f t="shared" si="4"/>
        <v>0</v>
      </c>
      <c r="BK108" s="94">
        <f t="shared" si="4"/>
        <v>0</v>
      </c>
      <c r="BL108" s="191"/>
      <c r="BN108" s="106">
        <f>Раздел2!D108</f>
        <v>0</v>
      </c>
    </row>
    <row r="109" spans="1:66" ht="15.75" customHeight="1">
      <c r="A109" s="191"/>
      <c r="B109" s="62" t="s">
        <v>104</v>
      </c>
      <c r="C109" s="105">
        <v>102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8"/>
      <c r="AG109" s="89"/>
      <c r="AH109" s="95"/>
      <c r="AI109" s="95"/>
      <c r="AJ109" s="95"/>
      <c r="AK109" s="95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191"/>
      <c r="BN109" s="106">
        <f>Раздел2!D109</f>
        <v>0</v>
      </c>
    </row>
    <row r="110" spans="1:66" ht="15.75" customHeight="1">
      <c r="A110" s="191"/>
      <c r="B110" s="62" t="s">
        <v>208</v>
      </c>
      <c r="C110" s="105">
        <v>103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8"/>
      <c r="AG110" s="89"/>
      <c r="AH110" s="95"/>
      <c r="AI110" s="95"/>
      <c r="AJ110" s="95"/>
      <c r="AK110" s="95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191"/>
      <c r="BN110" s="106">
        <f>Раздел2!D110</f>
        <v>0</v>
      </c>
    </row>
    <row r="111" spans="1:66" ht="15.75" customHeight="1">
      <c r="A111" s="191"/>
      <c r="B111" s="61" t="s">
        <v>105</v>
      </c>
      <c r="C111" s="105">
        <v>104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8"/>
      <c r="AG111" s="89"/>
      <c r="AH111" s="95"/>
      <c r="AI111" s="95"/>
      <c r="AJ111" s="95"/>
      <c r="AK111" s="95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191"/>
      <c r="BN111" s="106">
        <f>Раздел2!D111</f>
        <v>0</v>
      </c>
    </row>
    <row r="112" spans="1:66" ht="15.75" customHeight="1">
      <c r="A112" s="191"/>
      <c r="B112" s="61" t="s">
        <v>106</v>
      </c>
      <c r="C112" s="105">
        <v>105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8"/>
      <c r="AG112" s="89"/>
      <c r="AH112" s="95"/>
      <c r="AI112" s="95"/>
      <c r="AJ112" s="95"/>
      <c r="AK112" s="95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191"/>
      <c r="BN112" s="106">
        <f>Раздел2!D112</f>
        <v>0</v>
      </c>
    </row>
    <row r="113" spans="1:66" ht="15.75" customHeight="1">
      <c r="A113" s="191"/>
      <c r="B113" s="61" t="s">
        <v>107</v>
      </c>
      <c r="C113" s="105">
        <v>106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8"/>
      <c r="AG113" s="89"/>
      <c r="AH113" s="95"/>
      <c r="AI113" s="95"/>
      <c r="AJ113" s="95"/>
      <c r="AK113" s="95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191"/>
      <c r="BN113" s="106">
        <f>Раздел2!D113</f>
        <v>0</v>
      </c>
    </row>
    <row r="114" spans="1:66" ht="15.75" customHeight="1">
      <c r="A114" s="191"/>
      <c r="B114" s="61" t="s">
        <v>108</v>
      </c>
      <c r="C114" s="105">
        <v>107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8"/>
      <c r="AG114" s="89"/>
      <c r="AH114" s="95"/>
      <c r="AI114" s="95"/>
      <c r="AJ114" s="95"/>
      <c r="AK114" s="95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191"/>
      <c r="BN114" s="106">
        <f>Раздел2!D114</f>
        <v>0</v>
      </c>
    </row>
    <row r="115" spans="1:66" ht="15.75" customHeight="1">
      <c r="A115" s="191"/>
      <c r="B115" s="61" t="s">
        <v>109</v>
      </c>
      <c r="C115" s="105">
        <v>108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8"/>
      <c r="AG115" s="89"/>
      <c r="AH115" s="95"/>
      <c r="AI115" s="95"/>
      <c r="AJ115" s="95"/>
      <c r="AK115" s="95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191"/>
      <c r="BN115" s="106">
        <f>Раздел2!D115</f>
        <v>0</v>
      </c>
    </row>
    <row r="116" spans="1:66" ht="15.75" customHeight="1">
      <c r="A116" s="191"/>
      <c r="B116" s="61" t="s">
        <v>111</v>
      </c>
      <c r="C116" s="105">
        <v>109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8"/>
      <c r="AG116" s="89"/>
      <c r="AH116" s="95"/>
      <c r="AI116" s="95"/>
      <c r="AJ116" s="95"/>
      <c r="AK116" s="95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191"/>
      <c r="BN116" s="106">
        <f>Раздел2!D116</f>
        <v>0</v>
      </c>
    </row>
    <row r="117" spans="1:66" ht="30.75" customHeight="1">
      <c r="A117" s="191"/>
      <c r="B117" s="61" t="s">
        <v>209</v>
      </c>
      <c r="C117" s="105">
        <v>110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8"/>
      <c r="AG117" s="89"/>
      <c r="AH117" s="95"/>
      <c r="AI117" s="95"/>
      <c r="AJ117" s="95"/>
      <c r="AK117" s="95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191"/>
      <c r="BN117" s="106">
        <f>Раздел2!D117</f>
        <v>0</v>
      </c>
    </row>
    <row r="118" spans="1:66" ht="30.75" customHeight="1">
      <c r="A118" s="191"/>
      <c r="B118" s="61" t="s">
        <v>112</v>
      </c>
      <c r="C118" s="105">
        <v>111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8"/>
      <c r="AG118" s="89"/>
      <c r="AH118" s="95"/>
      <c r="AI118" s="95"/>
      <c r="AJ118" s="95"/>
      <c r="AK118" s="95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191"/>
      <c r="BN118" s="106">
        <f>Раздел2!D118</f>
        <v>0</v>
      </c>
    </row>
    <row r="119" spans="1:66" ht="15.75" customHeight="1">
      <c r="A119" s="191"/>
      <c r="B119" s="63" t="s">
        <v>176</v>
      </c>
      <c r="C119" s="105">
        <v>112</v>
      </c>
      <c r="D119" s="94">
        <f>SUM(D8:D18,D21:D31,D34:D43,D45:D54,D57:D83,D86:D104,D108,D111:D118)</f>
        <v>0</v>
      </c>
      <c r="E119" s="94">
        <f aca="true" t="shared" si="5" ref="E119:BK119">SUM(E8:E18,E21:E31,E34:E43,E45:E54,E57:E83,E86:E104,E108,E111:E118)</f>
        <v>0</v>
      </c>
      <c r="F119" s="94">
        <f t="shared" si="5"/>
        <v>0</v>
      </c>
      <c r="G119" s="94">
        <f t="shared" si="5"/>
        <v>0</v>
      </c>
      <c r="H119" s="94">
        <f t="shared" si="5"/>
        <v>0</v>
      </c>
      <c r="I119" s="94">
        <f t="shared" si="5"/>
        <v>0</v>
      </c>
      <c r="J119" s="94">
        <f t="shared" si="5"/>
        <v>0</v>
      </c>
      <c r="K119" s="94">
        <f t="shared" si="5"/>
        <v>0</v>
      </c>
      <c r="L119" s="94">
        <f t="shared" si="5"/>
        <v>0</v>
      </c>
      <c r="M119" s="94">
        <f t="shared" si="5"/>
        <v>0</v>
      </c>
      <c r="N119" s="94">
        <f t="shared" si="5"/>
        <v>0</v>
      </c>
      <c r="O119" s="94">
        <f t="shared" si="5"/>
        <v>0</v>
      </c>
      <c r="P119" s="94">
        <f t="shared" si="5"/>
        <v>0</v>
      </c>
      <c r="Q119" s="94">
        <f t="shared" si="5"/>
        <v>0</v>
      </c>
      <c r="R119" s="94">
        <f t="shared" si="5"/>
        <v>0</v>
      </c>
      <c r="S119" s="94">
        <f t="shared" si="5"/>
        <v>0</v>
      </c>
      <c r="T119" s="94">
        <f t="shared" si="5"/>
        <v>0</v>
      </c>
      <c r="U119" s="94">
        <f t="shared" si="5"/>
        <v>0</v>
      </c>
      <c r="V119" s="94">
        <f t="shared" si="5"/>
        <v>0</v>
      </c>
      <c r="W119" s="94">
        <f t="shared" si="5"/>
        <v>0</v>
      </c>
      <c r="X119" s="94">
        <f t="shared" si="5"/>
        <v>0</v>
      </c>
      <c r="Y119" s="94">
        <f t="shared" si="5"/>
        <v>0</v>
      </c>
      <c r="Z119" s="94">
        <f t="shared" si="5"/>
        <v>0</v>
      </c>
      <c r="AA119" s="94">
        <f t="shared" si="5"/>
        <v>0</v>
      </c>
      <c r="AB119" s="94">
        <f t="shared" si="5"/>
        <v>0</v>
      </c>
      <c r="AC119" s="94">
        <f t="shared" si="5"/>
        <v>0</v>
      </c>
      <c r="AD119" s="94">
        <f t="shared" si="5"/>
        <v>0</v>
      </c>
      <c r="AE119" s="94">
        <f t="shared" si="5"/>
        <v>0</v>
      </c>
      <c r="AF119" s="94">
        <f t="shared" si="5"/>
        <v>0</v>
      </c>
      <c r="AG119" s="94">
        <f t="shared" si="5"/>
        <v>0</v>
      </c>
      <c r="AH119" s="94">
        <f t="shared" si="5"/>
        <v>0</v>
      </c>
      <c r="AI119" s="94">
        <f t="shared" si="5"/>
        <v>0</v>
      </c>
      <c r="AJ119" s="94">
        <f t="shared" si="5"/>
        <v>0</v>
      </c>
      <c r="AK119" s="94">
        <f t="shared" si="5"/>
        <v>0</v>
      </c>
      <c r="AL119" s="94">
        <f t="shared" si="5"/>
        <v>0</v>
      </c>
      <c r="AM119" s="94">
        <f t="shared" si="5"/>
        <v>0</v>
      </c>
      <c r="AN119" s="94">
        <f t="shared" si="5"/>
        <v>0</v>
      </c>
      <c r="AO119" s="94">
        <f t="shared" si="5"/>
        <v>0</v>
      </c>
      <c r="AP119" s="94">
        <f t="shared" si="5"/>
        <v>0</v>
      </c>
      <c r="AQ119" s="94">
        <f t="shared" si="5"/>
        <v>0</v>
      </c>
      <c r="AR119" s="94">
        <f t="shared" si="5"/>
        <v>0</v>
      </c>
      <c r="AS119" s="94">
        <f t="shared" si="5"/>
        <v>0</v>
      </c>
      <c r="AT119" s="94">
        <f t="shared" si="5"/>
        <v>0</v>
      </c>
      <c r="AU119" s="94">
        <f t="shared" si="5"/>
        <v>0</v>
      </c>
      <c r="AV119" s="94">
        <f t="shared" si="5"/>
        <v>0</v>
      </c>
      <c r="AW119" s="94">
        <f t="shared" si="5"/>
        <v>0</v>
      </c>
      <c r="AX119" s="94">
        <f t="shared" si="5"/>
        <v>0</v>
      </c>
      <c r="AY119" s="94">
        <f t="shared" si="5"/>
        <v>0</v>
      </c>
      <c r="AZ119" s="94">
        <f t="shared" si="5"/>
        <v>0</v>
      </c>
      <c r="BA119" s="94">
        <f t="shared" si="5"/>
        <v>0</v>
      </c>
      <c r="BB119" s="94">
        <f t="shared" si="5"/>
        <v>0</v>
      </c>
      <c r="BC119" s="94">
        <f t="shared" si="5"/>
        <v>0</v>
      </c>
      <c r="BD119" s="94">
        <f t="shared" si="5"/>
        <v>0</v>
      </c>
      <c r="BE119" s="94">
        <f t="shared" si="5"/>
        <v>0</v>
      </c>
      <c r="BF119" s="94">
        <f t="shared" si="5"/>
        <v>0</v>
      </c>
      <c r="BG119" s="94">
        <f t="shared" si="5"/>
        <v>0</v>
      </c>
      <c r="BH119" s="94">
        <f t="shared" si="5"/>
        <v>0</v>
      </c>
      <c r="BI119" s="94">
        <f t="shared" si="5"/>
        <v>0</v>
      </c>
      <c r="BJ119" s="94">
        <f t="shared" si="5"/>
        <v>0</v>
      </c>
      <c r="BK119" s="94">
        <f t="shared" si="5"/>
        <v>0</v>
      </c>
      <c r="BL119" s="191"/>
      <c r="BN119" s="55"/>
    </row>
    <row r="120" spans="1:66" ht="62.25" customHeight="1">
      <c r="A120" s="191"/>
      <c r="B120" s="61" t="s">
        <v>219</v>
      </c>
      <c r="C120" s="105">
        <v>113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8"/>
      <c r="AG120" s="89"/>
      <c r="AH120" s="95"/>
      <c r="AI120" s="95"/>
      <c r="AJ120" s="95"/>
      <c r="AK120" s="95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191"/>
      <c r="BM120" s="86">
        <f>Раздел1!D6</f>
        <v>0</v>
      </c>
      <c r="BN120" s="55"/>
    </row>
    <row r="121" spans="1:66" ht="30.75" customHeight="1">
      <c r="A121" s="191"/>
      <c r="B121" s="61" t="s">
        <v>220</v>
      </c>
      <c r="C121" s="105">
        <v>114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8"/>
      <c r="AG121" s="89"/>
      <c r="AH121" s="95"/>
      <c r="AI121" s="95"/>
      <c r="AJ121" s="95"/>
      <c r="AK121" s="95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191"/>
      <c r="BM121" s="86">
        <f>Раздел1!D7</f>
        <v>1</v>
      </c>
      <c r="BN121" s="55"/>
    </row>
    <row r="122" spans="1:66" ht="30.75" customHeight="1">
      <c r="A122" s="191"/>
      <c r="B122" s="61" t="s">
        <v>221</v>
      </c>
      <c r="C122" s="105">
        <v>115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8"/>
      <c r="AG122" s="89"/>
      <c r="AH122" s="95"/>
      <c r="AI122" s="95"/>
      <c r="AJ122" s="95"/>
      <c r="AK122" s="95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191"/>
      <c r="BM122" s="86">
        <f>Раздел1!D8</f>
        <v>0</v>
      </c>
      <c r="BN122" s="55"/>
    </row>
    <row r="123" spans="4:12" ht="15.75" customHeight="1" hidden="1">
      <c r="D123" s="86">
        <f>Раздел1!E9</f>
        <v>1</v>
      </c>
      <c r="F123" s="86">
        <f>Раздел1!F9</f>
        <v>0</v>
      </c>
      <c r="H123" s="86">
        <f>Раздел1!G9</f>
        <v>0</v>
      </c>
      <c r="J123" s="86">
        <f>Раздел1!H9</f>
        <v>0</v>
      </c>
      <c r="L123" s="86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  <mergeCell ref="BD5:BE5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H3:BK3"/>
    <mergeCell ref="D4:M4"/>
    <mergeCell ref="N4:W4"/>
    <mergeCell ref="X4:AG4"/>
    <mergeCell ref="AH4:AQ4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="130" zoomScaleNormal="130" zoomScalePageLayoutView="0" workbookViewId="0" topLeftCell="A1">
      <pane xSplit="3" ySplit="6" topLeftCell="D94" activePane="bottomRight" state="frozen"/>
      <selection pane="topLeft" activeCell="B1" sqref="B1"/>
      <selection pane="topRight" activeCell="D1" sqref="D1"/>
      <selection pane="bottomLeft" activeCell="B7" sqref="B7"/>
      <selection pane="bottomRight" activeCell="R99" sqref="R99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1"/>
      <c r="B1" s="205" t="s">
        <v>246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1:3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11" t="s">
        <v>250</v>
      </c>
      <c r="AD2" s="211"/>
      <c r="AE2" s="211"/>
      <c r="AF2" s="211"/>
      <c r="AG2" s="211"/>
      <c r="AH2" s="211"/>
      <c r="AI2" s="205"/>
    </row>
    <row r="3" spans="1:37" ht="16.5" customHeight="1">
      <c r="A3" s="191"/>
      <c r="B3" s="192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200"/>
      <c r="AI3" s="205"/>
      <c r="AK3" s="197" t="s">
        <v>419</v>
      </c>
    </row>
    <row r="4" spans="1:37" ht="28.5" customHeight="1">
      <c r="A4" s="191"/>
      <c r="B4" s="193"/>
      <c r="C4" s="195"/>
      <c r="D4" s="193"/>
      <c r="E4" s="198" t="s">
        <v>136</v>
      </c>
      <c r="F4" s="199"/>
      <c r="G4" s="199"/>
      <c r="H4" s="199"/>
      <c r="I4" s="200"/>
      <c r="J4" s="198" t="s">
        <v>252</v>
      </c>
      <c r="K4" s="199"/>
      <c r="L4" s="199"/>
      <c r="M4" s="199"/>
      <c r="N4" s="200"/>
      <c r="O4" s="198" t="s">
        <v>253</v>
      </c>
      <c r="P4" s="199"/>
      <c r="Q4" s="199"/>
      <c r="R4" s="199"/>
      <c r="S4" s="200"/>
      <c r="T4" s="198" t="s">
        <v>254</v>
      </c>
      <c r="U4" s="199"/>
      <c r="V4" s="199"/>
      <c r="W4" s="199"/>
      <c r="X4" s="200"/>
      <c r="Y4" s="198" t="s">
        <v>255</v>
      </c>
      <c r="Z4" s="199"/>
      <c r="AA4" s="199"/>
      <c r="AB4" s="199"/>
      <c r="AC4" s="200"/>
      <c r="AD4" s="198" t="s">
        <v>256</v>
      </c>
      <c r="AE4" s="199"/>
      <c r="AF4" s="199"/>
      <c r="AG4" s="199"/>
      <c r="AH4" s="200"/>
      <c r="AI4" s="205"/>
      <c r="AK4" s="197"/>
    </row>
    <row r="5" spans="1:37" ht="25.5" customHeight="1">
      <c r="A5" s="191"/>
      <c r="B5" s="193"/>
      <c r="C5" s="195"/>
      <c r="D5" s="206"/>
      <c r="E5" s="84">
        <v>1</v>
      </c>
      <c r="F5" s="84">
        <v>2</v>
      </c>
      <c r="G5" s="84">
        <v>3</v>
      </c>
      <c r="H5" s="66" t="s">
        <v>248</v>
      </c>
      <c r="I5" s="84" t="s">
        <v>249</v>
      </c>
      <c r="J5" s="84">
        <v>1</v>
      </c>
      <c r="K5" s="84">
        <v>2</v>
      </c>
      <c r="L5" s="84">
        <v>3</v>
      </c>
      <c r="M5" s="66" t="s">
        <v>248</v>
      </c>
      <c r="N5" s="84" t="s">
        <v>249</v>
      </c>
      <c r="O5" s="84">
        <v>1</v>
      </c>
      <c r="P5" s="84">
        <v>2</v>
      </c>
      <c r="Q5" s="84">
        <v>3</v>
      </c>
      <c r="R5" s="66" t="s">
        <v>248</v>
      </c>
      <c r="S5" s="84" t="s">
        <v>249</v>
      </c>
      <c r="T5" s="84">
        <v>1</v>
      </c>
      <c r="U5" s="84">
        <v>2</v>
      </c>
      <c r="V5" s="84">
        <v>3</v>
      </c>
      <c r="W5" s="66" t="s">
        <v>248</v>
      </c>
      <c r="X5" s="84" t="s">
        <v>249</v>
      </c>
      <c r="Y5" s="84">
        <v>1</v>
      </c>
      <c r="Z5" s="84">
        <v>2</v>
      </c>
      <c r="AA5" s="84">
        <v>3</v>
      </c>
      <c r="AB5" s="66" t="s">
        <v>248</v>
      </c>
      <c r="AC5" s="84" t="s">
        <v>249</v>
      </c>
      <c r="AD5" s="84">
        <v>1</v>
      </c>
      <c r="AE5" s="84">
        <v>2</v>
      </c>
      <c r="AF5" s="84">
        <v>3</v>
      </c>
      <c r="AG5" s="66" t="s">
        <v>248</v>
      </c>
      <c r="AH5" s="84" t="s">
        <v>249</v>
      </c>
      <c r="AI5" s="205"/>
      <c r="AK5" s="197"/>
    </row>
    <row r="6" spans="1:3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205"/>
    </row>
    <row r="7" spans="1:37" ht="11.25">
      <c r="A7" s="191"/>
      <c r="B7" s="61" t="s">
        <v>24</v>
      </c>
      <c r="C7" s="84">
        <v>1</v>
      </c>
      <c r="D7" s="93">
        <f>Раздел2!F8</f>
        <v>0</v>
      </c>
      <c r="E7" s="94">
        <f>J7+O7+T7+Y7+AD7</f>
        <v>0</v>
      </c>
      <c r="F7" s="94">
        <f aca="true" t="shared" si="0" ref="F7:I22">K7+P7+U7+Z7+AE7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89"/>
      <c r="AI7" s="205"/>
      <c r="AK7" s="106">
        <f>Раздел2!D8</f>
        <v>0</v>
      </c>
    </row>
    <row r="8" spans="1:37" ht="15.75" customHeight="1">
      <c r="A8" s="191"/>
      <c r="B8" s="61" t="s">
        <v>26</v>
      </c>
      <c r="C8" s="84">
        <v>2</v>
      </c>
      <c r="D8" s="93">
        <f>Раздел2!F9</f>
        <v>0</v>
      </c>
      <c r="E8" s="94">
        <f aca="true" t="shared" si="1" ref="E8:E71">J8+O8+T8+Y8+AD8</f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  <c r="AH8" s="89"/>
      <c r="AI8" s="205"/>
      <c r="AK8" s="106">
        <f>Раздел2!D9</f>
        <v>0</v>
      </c>
    </row>
    <row r="9" spans="1:37" ht="15.75" customHeight="1">
      <c r="A9" s="191"/>
      <c r="B9" s="61" t="s">
        <v>27</v>
      </c>
      <c r="C9" s="84">
        <v>3</v>
      </c>
      <c r="D9" s="93">
        <f>Раздел2!F10</f>
        <v>0</v>
      </c>
      <c r="E9" s="94">
        <f t="shared" si="1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  <c r="AH9" s="89"/>
      <c r="AI9" s="205"/>
      <c r="AK9" s="106">
        <f>Раздел2!D10</f>
        <v>0</v>
      </c>
    </row>
    <row r="10" spans="1:37" ht="15.75" customHeight="1">
      <c r="A10" s="191"/>
      <c r="B10" s="61" t="s">
        <v>28</v>
      </c>
      <c r="C10" s="84">
        <v>4</v>
      </c>
      <c r="D10" s="93">
        <f>Раздел2!F11</f>
        <v>0</v>
      </c>
      <c r="E10" s="94">
        <f t="shared" si="1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  <c r="AH10" s="89"/>
      <c r="AI10" s="205"/>
      <c r="AK10" s="106">
        <f>Раздел2!D11</f>
        <v>0</v>
      </c>
    </row>
    <row r="11" spans="1:37" ht="15.75" customHeight="1">
      <c r="A11" s="191"/>
      <c r="B11" s="61" t="s">
        <v>29</v>
      </c>
      <c r="C11" s="84">
        <v>5</v>
      </c>
      <c r="D11" s="93">
        <f>Раздел2!F12</f>
        <v>0</v>
      </c>
      <c r="E11" s="94">
        <f t="shared" si="1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 t="shared" si="0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  <c r="AH11" s="89"/>
      <c r="AI11" s="205"/>
      <c r="AK11" s="106">
        <f>Раздел2!D12</f>
        <v>0</v>
      </c>
    </row>
    <row r="12" spans="1:37" ht="15.75" customHeight="1">
      <c r="A12" s="191"/>
      <c r="B12" s="61" t="s">
        <v>30</v>
      </c>
      <c r="C12" s="84">
        <v>6</v>
      </c>
      <c r="D12" s="93">
        <f>Раздел2!F13</f>
        <v>0</v>
      </c>
      <c r="E12" s="94">
        <f t="shared" si="1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  <c r="AH12" s="89"/>
      <c r="AI12" s="205"/>
      <c r="AK12" s="106">
        <f>Раздел2!D13</f>
        <v>0</v>
      </c>
    </row>
    <row r="13" spans="1:37" ht="15.75" customHeight="1">
      <c r="A13" s="191"/>
      <c r="B13" s="61" t="s">
        <v>31</v>
      </c>
      <c r="C13" s="84">
        <v>7</v>
      </c>
      <c r="D13" s="93">
        <f>Раздел2!F14</f>
        <v>0</v>
      </c>
      <c r="E13" s="94">
        <f t="shared" si="1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  <c r="AH13" s="89"/>
      <c r="AI13" s="205"/>
      <c r="AK13" s="106">
        <f>Раздел2!D14</f>
        <v>0</v>
      </c>
    </row>
    <row r="14" spans="1:37" ht="15.75" customHeight="1">
      <c r="A14" s="191"/>
      <c r="B14" s="61" t="s">
        <v>32</v>
      </c>
      <c r="C14" s="84">
        <v>8</v>
      </c>
      <c r="D14" s="93">
        <f>Раздел2!F15</f>
        <v>0</v>
      </c>
      <c r="E14" s="94">
        <f t="shared" si="1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83"/>
      <c r="K14" s="83"/>
      <c r="L14" s="83"/>
      <c r="M14" s="83"/>
      <c r="N14" s="83">
        <v>0</v>
      </c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  <c r="AH14" s="89"/>
      <c r="AI14" s="205"/>
      <c r="AK14" s="106">
        <f>Раздел2!D15</f>
        <v>0</v>
      </c>
    </row>
    <row r="15" spans="1:37" ht="15.75" customHeight="1">
      <c r="A15" s="191"/>
      <c r="B15" s="61" t="s">
        <v>33</v>
      </c>
      <c r="C15" s="84">
        <v>9</v>
      </c>
      <c r="D15" s="93">
        <f>Раздел2!F16</f>
        <v>0</v>
      </c>
      <c r="E15" s="94">
        <f t="shared" si="1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  <c r="AH15" s="89"/>
      <c r="AI15" s="205"/>
      <c r="AK15" s="106">
        <f>Раздел2!D16</f>
        <v>0</v>
      </c>
    </row>
    <row r="16" spans="1:37" ht="15.75" customHeight="1">
      <c r="A16" s="191"/>
      <c r="B16" s="61" t="s">
        <v>34</v>
      </c>
      <c r="C16" s="84">
        <v>10</v>
      </c>
      <c r="D16" s="93">
        <f>Раздел2!F17</f>
        <v>0</v>
      </c>
      <c r="E16" s="94">
        <f t="shared" si="1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  <c r="AH16" s="89"/>
      <c r="AI16" s="205"/>
      <c r="AK16" s="106">
        <f>Раздел2!D17</f>
        <v>0</v>
      </c>
    </row>
    <row r="17" spans="1:37" ht="15.75" customHeight="1">
      <c r="A17" s="191"/>
      <c r="B17" s="61" t="s">
        <v>201</v>
      </c>
      <c r="C17" s="84">
        <v>11</v>
      </c>
      <c r="D17" s="93">
        <f>Раздел2!F18</f>
        <v>0</v>
      </c>
      <c r="E17" s="94">
        <f t="shared" si="1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aca="true" t="shared" si="2" ref="J17:AH17">J18+J19</f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  <c r="S17" s="94">
        <f t="shared" si="2"/>
        <v>0</v>
      </c>
      <c r="T17" s="94">
        <f t="shared" si="2"/>
        <v>0</v>
      </c>
      <c r="U17" s="94">
        <f t="shared" si="2"/>
        <v>0</v>
      </c>
      <c r="V17" s="94">
        <f t="shared" si="2"/>
        <v>0</v>
      </c>
      <c r="W17" s="94">
        <f t="shared" si="2"/>
        <v>0</v>
      </c>
      <c r="X17" s="94">
        <f t="shared" si="2"/>
        <v>0</v>
      </c>
      <c r="Y17" s="94">
        <f t="shared" si="2"/>
        <v>0</v>
      </c>
      <c r="Z17" s="94">
        <f t="shared" si="2"/>
        <v>0</v>
      </c>
      <c r="AA17" s="94">
        <f t="shared" si="2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0</v>
      </c>
      <c r="AI17" s="205"/>
      <c r="AK17" s="106">
        <f>Раздел2!D18</f>
        <v>0</v>
      </c>
    </row>
    <row r="18" spans="1:37" ht="15.75" customHeight="1">
      <c r="A18" s="191"/>
      <c r="B18" s="61" t="s">
        <v>405</v>
      </c>
      <c r="C18" s="84">
        <v>12</v>
      </c>
      <c r="D18" s="93">
        <f>Раздел2!F19</f>
        <v>0</v>
      </c>
      <c r="E18" s="94">
        <f t="shared" si="1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8"/>
      <c r="AH18" s="89"/>
      <c r="AI18" s="205"/>
      <c r="AK18" s="106">
        <f>Раздел2!D19</f>
        <v>0</v>
      </c>
    </row>
    <row r="19" spans="1:37" ht="15.75" customHeight="1">
      <c r="A19" s="191"/>
      <c r="B19" s="61" t="s">
        <v>406</v>
      </c>
      <c r="C19" s="84">
        <v>13</v>
      </c>
      <c r="D19" s="93">
        <f>Раздел2!F20</f>
        <v>0</v>
      </c>
      <c r="E19" s="94">
        <f t="shared" si="1"/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8"/>
      <c r="AH19" s="89"/>
      <c r="AI19" s="205"/>
      <c r="AK19" s="106">
        <f>Раздел2!D20</f>
        <v>0</v>
      </c>
    </row>
    <row r="20" spans="1:37" ht="15.75" customHeight="1">
      <c r="A20" s="191"/>
      <c r="B20" s="61" t="s">
        <v>35</v>
      </c>
      <c r="C20" s="84">
        <v>14</v>
      </c>
      <c r="D20" s="93">
        <f>Раздел2!F21</f>
        <v>0</v>
      </c>
      <c r="E20" s="94">
        <f t="shared" si="1"/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4">
        <f t="shared" si="0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8"/>
      <c r="AH20" s="89"/>
      <c r="AI20" s="205"/>
      <c r="AK20" s="106">
        <f>Раздел2!D21</f>
        <v>0</v>
      </c>
    </row>
    <row r="21" spans="1:37" ht="15.75" customHeight="1">
      <c r="A21" s="191"/>
      <c r="B21" s="61" t="s">
        <v>36</v>
      </c>
      <c r="C21" s="84">
        <v>15</v>
      </c>
      <c r="D21" s="93">
        <f>Раздел2!F22</f>
        <v>24</v>
      </c>
      <c r="E21" s="94">
        <f t="shared" si="1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8"/>
      <c r="AH21" s="89"/>
      <c r="AI21" s="205"/>
      <c r="AK21" s="106">
        <f>Раздел2!D22</f>
        <v>1</v>
      </c>
    </row>
    <row r="22" spans="1:37" ht="15.75" customHeight="1">
      <c r="A22" s="191"/>
      <c r="B22" s="61" t="s">
        <v>37</v>
      </c>
      <c r="C22" s="84">
        <v>16</v>
      </c>
      <c r="D22" s="93">
        <f>Раздел2!F23</f>
        <v>0</v>
      </c>
      <c r="E22" s="94">
        <f t="shared" si="1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8"/>
      <c r="AH22" s="89"/>
      <c r="AI22" s="205"/>
      <c r="AK22" s="106">
        <f>Раздел2!D23</f>
        <v>0</v>
      </c>
    </row>
    <row r="23" spans="1:37" ht="15.75" customHeight="1">
      <c r="A23" s="191"/>
      <c r="B23" s="61" t="s">
        <v>38</v>
      </c>
      <c r="C23" s="84">
        <v>17</v>
      </c>
      <c r="D23" s="93">
        <f>Раздел2!F24</f>
        <v>0</v>
      </c>
      <c r="E23" s="94">
        <f t="shared" si="1"/>
        <v>0</v>
      </c>
      <c r="F23" s="94">
        <f aca="true" t="shared" si="3" ref="F23:F86">K23+P23+U23+Z23+AE23</f>
        <v>0</v>
      </c>
      <c r="G23" s="94">
        <f aca="true" t="shared" si="4" ref="G23:G86">L23+Q23+V23+AA23+AF23</f>
        <v>0</v>
      </c>
      <c r="H23" s="94">
        <f aca="true" t="shared" si="5" ref="H23:H86">M23+R23+W23+AB23+AG23</f>
        <v>0</v>
      </c>
      <c r="I23" s="94">
        <f aca="true" t="shared" si="6" ref="I23:I86">N23+S23+X23+AC23+AH23</f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8"/>
      <c r="AH23" s="89"/>
      <c r="AI23" s="205"/>
      <c r="AK23" s="106">
        <f>Раздел2!D24</f>
        <v>0</v>
      </c>
    </row>
    <row r="24" spans="1:37" ht="15.75" customHeight="1">
      <c r="A24" s="191"/>
      <c r="B24" s="61" t="s">
        <v>147</v>
      </c>
      <c r="C24" s="84">
        <v>18</v>
      </c>
      <c r="D24" s="93">
        <f>Раздел2!F25</f>
        <v>0</v>
      </c>
      <c r="E24" s="94">
        <f t="shared" si="1"/>
        <v>0</v>
      </c>
      <c r="F24" s="94">
        <f t="shared" si="3"/>
        <v>0</v>
      </c>
      <c r="G24" s="94">
        <f t="shared" si="4"/>
        <v>0</v>
      </c>
      <c r="H24" s="94">
        <f t="shared" si="5"/>
        <v>0</v>
      </c>
      <c r="I24" s="94">
        <f t="shared" si="6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8"/>
      <c r="AH24" s="89"/>
      <c r="AI24" s="205"/>
      <c r="AK24" s="106">
        <f>Раздел2!D25</f>
        <v>0</v>
      </c>
    </row>
    <row r="25" spans="1:37" ht="15.75" customHeight="1">
      <c r="A25" s="191"/>
      <c r="B25" s="61" t="s">
        <v>211</v>
      </c>
      <c r="C25" s="84">
        <v>19</v>
      </c>
      <c r="D25" s="93">
        <f>Раздел2!F26</f>
        <v>0</v>
      </c>
      <c r="E25" s="94">
        <f t="shared" si="1"/>
        <v>0</v>
      </c>
      <c r="F25" s="94">
        <f t="shared" si="3"/>
        <v>0</v>
      </c>
      <c r="G25" s="94">
        <f t="shared" si="4"/>
        <v>0</v>
      </c>
      <c r="H25" s="94">
        <f t="shared" si="5"/>
        <v>0</v>
      </c>
      <c r="I25" s="94">
        <f t="shared" si="6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8"/>
      <c r="AH25" s="89"/>
      <c r="AI25" s="205"/>
      <c r="AK25" s="106">
        <f>Раздел2!D26</f>
        <v>0</v>
      </c>
    </row>
    <row r="26" spans="1:37" ht="15.75" customHeight="1">
      <c r="A26" s="191"/>
      <c r="B26" s="61" t="s">
        <v>202</v>
      </c>
      <c r="C26" s="84">
        <v>20</v>
      </c>
      <c r="D26" s="93">
        <f>Раздел2!F27</f>
        <v>0</v>
      </c>
      <c r="E26" s="94">
        <f t="shared" si="1"/>
        <v>0</v>
      </c>
      <c r="F26" s="94">
        <f t="shared" si="3"/>
        <v>0</v>
      </c>
      <c r="G26" s="94">
        <f t="shared" si="4"/>
        <v>0</v>
      </c>
      <c r="H26" s="94">
        <f t="shared" si="5"/>
        <v>0</v>
      </c>
      <c r="I26" s="94">
        <f t="shared" si="6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8"/>
      <c r="AH26" s="89"/>
      <c r="AI26" s="205"/>
      <c r="AK26" s="106">
        <f>Раздел2!D27</f>
        <v>0</v>
      </c>
    </row>
    <row r="27" spans="1:37" ht="15.75" customHeight="1">
      <c r="A27" s="191"/>
      <c r="B27" s="61" t="s">
        <v>203</v>
      </c>
      <c r="C27" s="84">
        <v>21</v>
      </c>
      <c r="D27" s="93">
        <f>Раздел2!F28</f>
        <v>0</v>
      </c>
      <c r="E27" s="94">
        <f t="shared" si="1"/>
        <v>0</v>
      </c>
      <c r="F27" s="94">
        <f t="shared" si="3"/>
        <v>0</v>
      </c>
      <c r="G27" s="94">
        <f t="shared" si="4"/>
        <v>0</v>
      </c>
      <c r="H27" s="94">
        <f t="shared" si="5"/>
        <v>0</v>
      </c>
      <c r="I27" s="94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8"/>
      <c r="AH27" s="89"/>
      <c r="AI27" s="205"/>
      <c r="AK27" s="106">
        <f>Раздел2!D28</f>
        <v>0</v>
      </c>
    </row>
    <row r="28" spans="1:37" ht="15.75" customHeight="1">
      <c r="A28" s="191"/>
      <c r="B28" s="61" t="s">
        <v>39</v>
      </c>
      <c r="C28" s="84">
        <v>22</v>
      </c>
      <c r="D28" s="93">
        <f>Раздел2!F29</f>
        <v>0</v>
      </c>
      <c r="E28" s="94">
        <f t="shared" si="1"/>
        <v>0</v>
      </c>
      <c r="F28" s="94">
        <f t="shared" si="3"/>
        <v>0</v>
      </c>
      <c r="G28" s="94">
        <f t="shared" si="4"/>
        <v>0</v>
      </c>
      <c r="H28" s="94">
        <f t="shared" si="5"/>
        <v>0</v>
      </c>
      <c r="I28" s="94">
        <f t="shared" si="6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8"/>
      <c r="AH28" s="89"/>
      <c r="AI28" s="205"/>
      <c r="AK28" s="106">
        <f>Раздел2!D29</f>
        <v>0</v>
      </c>
    </row>
    <row r="29" spans="1:37" ht="15.75" customHeight="1">
      <c r="A29" s="191"/>
      <c r="B29" s="61" t="s">
        <v>40</v>
      </c>
      <c r="C29" s="84">
        <v>23</v>
      </c>
      <c r="D29" s="93">
        <f>Раздел2!F30</f>
        <v>0</v>
      </c>
      <c r="E29" s="94">
        <f t="shared" si="1"/>
        <v>0</v>
      </c>
      <c r="F29" s="94">
        <f t="shared" si="3"/>
        <v>0</v>
      </c>
      <c r="G29" s="94">
        <f t="shared" si="4"/>
        <v>0</v>
      </c>
      <c r="H29" s="94">
        <f t="shared" si="5"/>
        <v>0</v>
      </c>
      <c r="I29" s="94">
        <f t="shared" si="6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8"/>
      <c r="AH29" s="89"/>
      <c r="AI29" s="205"/>
      <c r="AK29" s="106">
        <f>Раздел2!D30</f>
        <v>0</v>
      </c>
    </row>
    <row r="30" spans="1:37" ht="25.5" customHeight="1">
      <c r="A30" s="191"/>
      <c r="B30" s="61" t="s">
        <v>212</v>
      </c>
      <c r="C30" s="84">
        <v>24</v>
      </c>
      <c r="D30" s="93">
        <f>Раздел2!F31</f>
        <v>43</v>
      </c>
      <c r="E30" s="94">
        <f t="shared" si="1"/>
        <v>0</v>
      </c>
      <c r="F30" s="94">
        <f t="shared" si="3"/>
        <v>0</v>
      </c>
      <c r="G30" s="94">
        <f t="shared" si="4"/>
        <v>0</v>
      </c>
      <c r="H30" s="94">
        <f t="shared" si="5"/>
        <v>0</v>
      </c>
      <c r="I30" s="94">
        <f t="shared" si="6"/>
        <v>0</v>
      </c>
      <c r="J30" s="94">
        <f aca="true" t="shared" si="7" ref="J30:AH30">J31+J32</f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0</v>
      </c>
      <c r="AF30" s="94">
        <f t="shared" si="7"/>
        <v>0</v>
      </c>
      <c r="AG30" s="94">
        <f t="shared" si="7"/>
        <v>0</v>
      </c>
      <c r="AH30" s="94">
        <f t="shared" si="7"/>
        <v>0</v>
      </c>
      <c r="AI30" s="205"/>
      <c r="AK30" s="106">
        <f>Раздел2!D31</f>
        <v>1</v>
      </c>
    </row>
    <row r="31" spans="1:37" ht="15.75" customHeight="1">
      <c r="A31" s="191"/>
      <c r="B31" s="61" t="s">
        <v>407</v>
      </c>
      <c r="C31" s="84">
        <v>25</v>
      </c>
      <c r="D31" s="93">
        <f>Раздел2!F32</f>
        <v>43</v>
      </c>
      <c r="E31" s="94">
        <f t="shared" si="1"/>
        <v>0</v>
      </c>
      <c r="F31" s="94">
        <f t="shared" si="3"/>
        <v>0</v>
      </c>
      <c r="G31" s="94">
        <f t="shared" si="4"/>
        <v>0</v>
      </c>
      <c r="H31" s="94">
        <f t="shared" si="5"/>
        <v>0</v>
      </c>
      <c r="I31" s="94">
        <f t="shared" si="6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8"/>
      <c r="AH31" s="89"/>
      <c r="AI31" s="205"/>
      <c r="AK31" s="106">
        <f>Раздел2!D32</f>
        <v>1</v>
      </c>
    </row>
    <row r="32" spans="1:37" ht="15.75" customHeight="1">
      <c r="A32" s="191"/>
      <c r="B32" s="61" t="s">
        <v>409</v>
      </c>
      <c r="C32" s="84">
        <v>26</v>
      </c>
      <c r="D32" s="93">
        <f>Раздел2!F33</f>
        <v>0</v>
      </c>
      <c r="E32" s="94">
        <f t="shared" si="1"/>
        <v>0</v>
      </c>
      <c r="F32" s="94">
        <f t="shared" si="3"/>
        <v>0</v>
      </c>
      <c r="G32" s="94">
        <f t="shared" si="4"/>
        <v>0</v>
      </c>
      <c r="H32" s="94">
        <f t="shared" si="5"/>
        <v>0</v>
      </c>
      <c r="I32" s="94">
        <f t="shared" si="6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8"/>
      <c r="AH32" s="89"/>
      <c r="AI32" s="205"/>
      <c r="AK32" s="106">
        <f>Раздел2!D33</f>
        <v>0</v>
      </c>
    </row>
    <row r="33" spans="1:37" ht="15.75" customHeight="1">
      <c r="A33" s="191"/>
      <c r="B33" s="61" t="s">
        <v>213</v>
      </c>
      <c r="C33" s="84">
        <v>27</v>
      </c>
      <c r="D33" s="93">
        <f>Раздел2!F34</f>
        <v>0</v>
      </c>
      <c r="E33" s="94">
        <f t="shared" si="1"/>
        <v>0</v>
      </c>
      <c r="F33" s="94">
        <f t="shared" si="3"/>
        <v>0</v>
      </c>
      <c r="G33" s="94">
        <f t="shared" si="4"/>
        <v>0</v>
      </c>
      <c r="H33" s="94">
        <f t="shared" si="5"/>
        <v>0</v>
      </c>
      <c r="I33" s="94">
        <f t="shared" si="6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8"/>
      <c r="AH33" s="89"/>
      <c r="AI33" s="205"/>
      <c r="AK33" s="106">
        <f>Раздел2!D34</f>
        <v>0</v>
      </c>
    </row>
    <row r="34" spans="1:37" ht="15.75" customHeight="1">
      <c r="A34" s="191"/>
      <c r="B34" s="61" t="s">
        <v>42</v>
      </c>
      <c r="C34" s="84">
        <v>28</v>
      </c>
      <c r="D34" s="93">
        <f>Раздел2!F35</f>
        <v>77</v>
      </c>
      <c r="E34" s="94">
        <f t="shared" si="1"/>
        <v>0</v>
      </c>
      <c r="F34" s="94">
        <f t="shared" si="3"/>
        <v>0</v>
      </c>
      <c r="G34" s="94">
        <f t="shared" si="4"/>
        <v>0</v>
      </c>
      <c r="H34" s="94">
        <f t="shared" si="5"/>
        <v>0</v>
      </c>
      <c r="I34" s="94">
        <f t="shared" si="6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8"/>
      <c r="AH34" s="89"/>
      <c r="AI34" s="205"/>
      <c r="AK34" s="106">
        <f>Раздел2!D35</f>
        <v>1</v>
      </c>
    </row>
    <row r="35" spans="1:37" ht="15.75" customHeight="1">
      <c r="A35" s="191"/>
      <c r="B35" s="61" t="s">
        <v>43</v>
      </c>
      <c r="C35" s="84">
        <v>29</v>
      </c>
      <c r="D35" s="93">
        <f>Раздел2!F36</f>
        <v>0</v>
      </c>
      <c r="E35" s="94">
        <f t="shared" si="1"/>
        <v>0</v>
      </c>
      <c r="F35" s="94">
        <f t="shared" si="3"/>
        <v>0</v>
      </c>
      <c r="G35" s="94">
        <f t="shared" si="4"/>
        <v>0</v>
      </c>
      <c r="H35" s="94">
        <f t="shared" si="5"/>
        <v>0</v>
      </c>
      <c r="I35" s="94">
        <f t="shared" si="6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8"/>
      <c r="AH35" s="89"/>
      <c r="AI35" s="205"/>
      <c r="AK35" s="106">
        <f>Раздел2!D36</f>
        <v>0</v>
      </c>
    </row>
    <row r="36" spans="1:37" ht="15.75" customHeight="1">
      <c r="A36" s="191"/>
      <c r="B36" s="61" t="s">
        <v>44</v>
      </c>
      <c r="C36" s="84">
        <v>30</v>
      </c>
      <c r="D36" s="93">
        <f>Раздел2!F37</f>
        <v>0</v>
      </c>
      <c r="E36" s="94">
        <f t="shared" si="1"/>
        <v>0</v>
      </c>
      <c r="F36" s="94">
        <f t="shared" si="3"/>
        <v>0</v>
      </c>
      <c r="G36" s="94">
        <f t="shared" si="4"/>
        <v>0</v>
      </c>
      <c r="H36" s="94">
        <f t="shared" si="5"/>
        <v>0</v>
      </c>
      <c r="I36" s="94">
        <f t="shared" si="6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8"/>
      <c r="AH36" s="89"/>
      <c r="AI36" s="205"/>
      <c r="AK36" s="106">
        <f>Раздел2!D37</f>
        <v>0</v>
      </c>
    </row>
    <row r="37" spans="1:37" ht="15.75" customHeight="1">
      <c r="A37" s="191"/>
      <c r="B37" s="61" t="s">
        <v>45</v>
      </c>
      <c r="C37" s="84">
        <v>31</v>
      </c>
      <c r="D37" s="93">
        <f>Раздел2!F38</f>
        <v>0</v>
      </c>
      <c r="E37" s="94">
        <f t="shared" si="1"/>
        <v>0</v>
      </c>
      <c r="F37" s="94">
        <f t="shared" si="3"/>
        <v>0</v>
      </c>
      <c r="G37" s="94">
        <f t="shared" si="4"/>
        <v>0</v>
      </c>
      <c r="H37" s="94">
        <f t="shared" si="5"/>
        <v>0</v>
      </c>
      <c r="I37" s="94">
        <f t="shared" si="6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8"/>
      <c r="AH37" s="89"/>
      <c r="AI37" s="205"/>
      <c r="AK37" s="106">
        <f>Раздел2!D38</f>
        <v>0</v>
      </c>
    </row>
    <row r="38" spans="1:37" ht="15.75" customHeight="1">
      <c r="A38" s="191"/>
      <c r="B38" s="61" t="s">
        <v>46</v>
      </c>
      <c r="C38" s="84">
        <v>32</v>
      </c>
      <c r="D38" s="93">
        <f>Раздел2!F39</f>
        <v>0</v>
      </c>
      <c r="E38" s="94">
        <f t="shared" si="1"/>
        <v>0</v>
      </c>
      <c r="F38" s="94">
        <f t="shared" si="3"/>
        <v>0</v>
      </c>
      <c r="G38" s="94">
        <f t="shared" si="4"/>
        <v>0</v>
      </c>
      <c r="H38" s="94">
        <f t="shared" si="5"/>
        <v>0</v>
      </c>
      <c r="I38" s="94">
        <f t="shared" si="6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8"/>
      <c r="AH38" s="89"/>
      <c r="AI38" s="205"/>
      <c r="AK38" s="106">
        <f>Раздел2!D39</f>
        <v>0</v>
      </c>
    </row>
    <row r="39" spans="1:37" ht="15.75" customHeight="1">
      <c r="A39" s="191"/>
      <c r="B39" s="61" t="s">
        <v>47</v>
      </c>
      <c r="C39" s="84">
        <v>33</v>
      </c>
      <c r="D39" s="93">
        <f>Раздел2!F40</f>
        <v>0</v>
      </c>
      <c r="E39" s="94">
        <f t="shared" si="1"/>
        <v>0</v>
      </c>
      <c r="F39" s="94">
        <f t="shared" si="3"/>
        <v>0</v>
      </c>
      <c r="G39" s="94">
        <f t="shared" si="4"/>
        <v>0</v>
      </c>
      <c r="H39" s="94">
        <f t="shared" si="5"/>
        <v>0</v>
      </c>
      <c r="I39" s="94">
        <f t="shared" si="6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8"/>
      <c r="AH39" s="89"/>
      <c r="AI39" s="205"/>
      <c r="AK39" s="106">
        <f>Раздел2!D40</f>
        <v>0</v>
      </c>
    </row>
    <row r="40" spans="1:37" ht="15.75" customHeight="1">
      <c r="A40" s="191"/>
      <c r="B40" s="61" t="s">
        <v>48</v>
      </c>
      <c r="C40" s="84">
        <v>34</v>
      </c>
      <c r="D40" s="93">
        <f>Раздел2!F41</f>
        <v>0</v>
      </c>
      <c r="E40" s="94">
        <f t="shared" si="1"/>
        <v>0</v>
      </c>
      <c r="F40" s="94">
        <f t="shared" si="3"/>
        <v>0</v>
      </c>
      <c r="G40" s="94">
        <f t="shared" si="4"/>
        <v>0</v>
      </c>
      <c r="H40" s="94">
        <f t="shared" si="5"/>
        <v>0</v>
      </c>
      <c r="I40" s="94">
        <f t="shared" si="6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8"/>
      <c r="AH40" s="89"/>
      <c r="AI40" s="205"/>
      <c r="AK40" s="106">
        <f>Раздел2!D41</f>
        <v>0</v>
      </c>
    </row>
    <row r="41" spans="1:37" ht="15.75" customHeight="1">
      <c r="A41" s="191"/>
      <c r="B41" s="61" t="s">
        <v>49</v>
      </c>
      <c r="C41" s="84">
        <v>35</v>
      </c>
      <c r="D41" s="93">
        <f>Раздел2!F42</f>
        <v>0</v>
      </c>
      <c r="E41" s="94">
        <f t="shared" si="1"/>
        <v>0</v>
      </c>
      <c r="F41" s="94">
        <f t="shared" si="3"/>
        <v>0</v>
      </c>
      <c r="G41" s="94">
        <f t="shared" si="4"/>
        <v>0</v>
      </c>
      <c r="H41" s="94">
        <f t="shared" si="5"/>
        <v>0</v>
      </c>
      <c r="I41" s="94">
        <f t="shared" si="6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8"/>
      <c r="AH41" s="89"/>
      <c r="AI41" s="205"/>
      <c r="AK41" s="106">
        <f>Раздел2!D42</f>
        <v>0</v>
      </c>
    </row>
    <row r="42" spans="1:37" ht="15.75" customHeight="1">
      <c r="A42" s="191"/>
      <c r="B42" s="61" t="s">
        <v>204</v>
      </c>
      <c r="C42" s="84">
        <v>36</v>
      </c>
      <c r="D42" s="93">
        <f>Раздел2!F43</f>
        <v>0</v>
      </c>
      <c r="E42" s="94">
        <f t="shared" si="1"/>
        <v>0</v>
      </c>
      <c r="F42" s="94">
        <f t="shared" si="3"/>
        <v>0</v>
      </c>
      <c r="G42" s="94">
        <f t="shared" si="4"/>
        <v>0</v>
      </c>
      <c r="H42" s="94">
        <f t="shared" si="5"/>
        <v>0</v>
      </c>
      <c r="I42" s="94">
        <f t="shared" si="6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05"/>
      <c r="AK42" s="106">
        <f>Раздел2!D43</f>
        <v>0</v>
      </c>
    </row>
    <row r="43" spans="1:37" ht="15.75" customHeight="1">
      <c r="A43" s="191"/>
      <c r="B43" s="62" t="s">
        <v>25</v>
      </c>
      <c r="C43" s="84">
        <v>37</v>
      </c>
      <c r="D43" s="93">
        <f>Раздел2!F44</f>
        <v>0</v>
      </c>
      <c r="E43" s="94">
        <f t="shared" si="1"/>
        <v>0</v>
      </c>
      <c r="F43" s="94">
        <f t="shared" si="3"/>
        <v>0</v>
      </c>
      <c r="G43" s="94">
        <f t="shared" si="4"/>
        <v>0</v>
      </c>
      <c r="H43" s="94">
        <f t="shared" si="5"/>
        <v>0</v>
      </c>
      <c r="I43" s="94">
        <f t="shared" si="6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8"/>
      <c r="AH43" s="89"/>
      <c r="AI43" s="205"/>
      <c r="AK43" s="106">
        <f>Раздел2!D44</f>
        <v>0</v>
      </c>
    </row>
    <row r="44" spans="1:37" ht="15.75" customHeight="1">
      <c r="A44" s="191"/>
      <c r="B44" s="61" t="s">
        <v>51</v>
      </c>
      <c r="C44" s="84">
        <v>38</v>
      </c>
      <c r="D44" s="93">
        <f>Раздел2!F45</f>
        <v>0</v>
      </c>
      <c r="E44" s="94">
        <f t="shared" si="1"/>
        <v>0</v>
      </c>
      <c r="F44" s="94">
        <f t="shared" si="3"/>
        <v>0</v>
      </c>
      <c r="G44" s="94">
        <f t="shared" si="4"/>
        <v>0</v>
      </c>
      <c r="H44" s="94">
        <f t="shared" si="5"/>
        <v>0</v>
      </c>
      <c r="I44" s="94">
        <f t="shared" si="6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8"/>
      <c r="AH44" s="89"/>
      <c r="AI44" s="205"/>
      <c r="AK44" s="106">
        <f>Раздел2!D45</f>
        <v>0</v>
      </c>
    </row>
    <row r="45" spans="1:37" ht="15.75" customHeight="1">
      <c r="A45" s="191"/>
      <c r="B45" s="61" t="s">
        <v>205</v>
      </c>
      <c r="C45" s="84">
        <v>39</v>
      </c>
      <c r="D45" s="93">
        <f>Раздел2!F46</f>
        <v>0</v>
      </c>
      <c r="E45" s="94">
        <f t="shared" si="1"/>
        <v>0</v>
      </c>
      <c r="F45" s="94">
        <f t="shared" si="3"/>
        <v>0</v>
      </c>
      <c r="G45" s="94">
        <f t="shared" si="4"/>
        <v>0</v>
      </c>
      <c r="H45" s="94">
        <f t="shared" si="5"/>
        <v>0</v>
      </c>
      <c r="I45" s="94">
        <f t="shared" si="6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8"/>
      <c r="AH45" s="89"/>
      <c r="AI45" s="205"/>
      <c r="AK45" s="106">
        <f>Раздел2!D46</f>
        <v>0</v>
      </c>
    </row>
    <row r="46" spans="1:37" ht="15.75" customHeight="1">
      <c r="A46" s="191"/>
      <c r="B46" s="61" t="s">
        <v>52</v>
      </c>
      <c r="C46" s="84">
        <v>40</v>
      </c>
      <c r="D46" s="93">
        <f>Раздел2!F47</f>
        <v>69</v>
      </c>
      <c r="E46" s="94">
        <f t="shared" si="1"/>
        <v>0</v>
      </c>
      <c r="F46" s="94">
        <f t="shared" si="3"/>
        <v>0</v>
      </c>
      <c r="G46" s="94">
        <f t="shared" si="4"/>
        <v>0</v>
      </c>
      <c r="H46" s="94">
        <f t="shared" si="5"/>
        <v>0</v>
      </c>
      <c r="I46" s="94">
        <f t="shared" si="6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8"/>
      <c r="AH46" s="89"/>
      <c r="AI46" s="205"/>
      <c r="AK46" s="106">
        <f>Раздел2!D47</f>
        <v>1</v>
      </c>
    </row>
    <row r="47" spans="1:37" ht="15.75" customHeight="1">
      <c r="A47" s="191"/>
      <c r="B47" s="61" t="s">
        <v>53</v>
      </c>
      <c r="C47" s="84">
        <v>41</v>
      </c>
      <c r="D47" s="93">
        <f>Раздел2!F48</f>
        <v>0</v>
      </c>
      <c r="E47" s="94">
        <f t="shared" si="1"/>
        <v>0</v>
      </c>
      <c r="F47" s="94">
        <f t="shared" si="3"/>
        <v>0</v>
      </c>
      <c r="G47" s="94">
        <f t="shared" si="4"/>
        <v>0</v>
      </c>
      <c r="H47" s="94">
        <f t="shared" si="5"/>
        <v>0</v>
      </c>
      <c r="I47" s="94">
        <f t="shared" si="6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8"/>
      <c r="AH47" s="89"/>
      <c r="AI47" s="205"/>
      <c r="AK47" s="106">
        <f>Раздел2!D48</f>
        <v>0</v>
      </c>
    </row>
    <row r="48" spans="1:37" ht="15.75" customHeight="1">
      <c r="A48" s="191"/>
      <c r="B48" s="61" t="s">
        <v>54</v>
      </c>
      <c r="C48" s="84">
        <v>42</v>
      </c>
      <c r="D48" s="93">
        <f>Раздел2!F49</f>
        <v>0</v>
      </c>
      <c r="E48" s="94">
        <f t="shared" si="1"/>
        <v>0</v>
      </c>
      <c r="F48" s="94">
        <f t="shared" si="3"/>
        <v>0</v>
      </c>
      <c r="G48" s="94">
        <f t="shared" si="4"/>
        <v>0</v>
      </c>
      <c r="H48" s="94">
        <f t="shared" si="5"/>
        <v>0</v>
      </c>
      <c r="I48" s="94">
        <f t="shared" si="6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8"/>
      <c r="AH48" s="89"/>
      <c r="AI48" s="205"/>
      <c r="AK48" s="106">
        <f>Раздел2!D49</f>
        <v>0</v>
      </c>
    </row>
    <row r="49" spans="1:37" ht="15.75" customHeight="1">
      <c r="A49" s="191"/>
      <c r="B49" s="61" t="s">
        <v>55</v>
      </c>
      <c r="C49" s="84">
        <v>43</v>
      </c>
      <c r="D49" s="93">
        <f>Раздел2!F50</f>
        <v>0</v>
      </c>
      <c r="E49" s="94">
        <f t="shared" si="1"/>
        <v>0</v>
      </c>
      <c r="F49" s="94">
        <f t="shared" si="3"/>
        <v>0</v>
      </c>
      <c r="G49" s="94">
        <f t="shared" si="4"/>
        <v>0</v>
      </c>
      <c r="H49" s="94">
        <f t="shared" si="5"/>
        <v>0</v>
      </c>
      <c r="I49" s="94">
        <f t="shared" si="6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8"/>
      <c r="AH49" s="89"/>
      <c r="AI49" s="205"/>
      <c r="AK49" s="106">
        <f>Раздел2!D50</f>
        <v>0</v>
      </c>
    </row>
    <row r="50" spans="1:37" ht="15.75" customHeight="1">
      <c r="A50" s="191"/>
      <c r="B50" s="61" t="s">
        <v>56</v>
      </c>
      <c r="C50" s="84">
        <v>44</v>
      </c>
      <c r="D50" s="93">
        <f>Раздел2!F51</f>
        <v>0</v>
      </c>
      <c r="E50" s="94">
        <f t="shared" si="1"/>
        <v>0</v>
      </c>
      <c r="F50" s="94">
        <f t="shared" si="3"/>
        <v>0</v>
      </c>
      <c r="G50" s="94">
        <f t="shared" si="4"/>
        <v>0</v>
      </c>
      <c r="H50" s="94">
        <f t="shared" si="5"/>
        <v>0</v>
      </c>
      <c r="I50" s="94">
        <f t="shared" si="6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8"/>
      <c r="AH50" s="89"/>
      <c r="AI50" s="205"/>
      <c r="AK50" s="106">
        <f>Раздел2!D51</f>
        <v>0</v>
      </c>
    </row>
    <row r="51" spans="1:37" ht="15.75" customHeight="1">
      <c r="A51" s="191"/>
      <c r="B51" s="61" t="s">
        <v>57</v>
      </c>
      <c r="C51" s="84">
        <v>45</v>
      </c>
      <c r="D51" s="93">
        <f>Раздел2!F52</f>
        <v>0</v>
      </c>
      <c r="E51" s="94">
        <f t="shared" si="1"/>
        <v>0</v>
      </c>
      <c r="F51" s="94">
        <f t="shared" si="3"/>
        <v>0</v>
      </c>
      <c r="G51" s="94">
        <f t="shared" si="4"/>
        <v>0</v>
      </c>
      <c r="H51" s="94">
        <f t="shared" si="5"/>
        <v>0</v>
      </c>
      <c r="I51" s="94">
        <f t="shared" si="6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8"/>
      <c r="AH51" s="89"/>
      <c r="AI51" s="205"/>
      <c r="AK51" s="106">
        <f>Раздел2!D52</f>
        <v>0</v>
      </c>
    </row>
    <row r="52" spans="1:37" ht="15.75" customHeight="1">
      <c r="A52" s="191"/>
      <c r="B52" s="61" t="s">
        <v>58</v>
      </c>
      <c r="C52" s="84">
        <v>46</v>
      </c>
      <c r="D52" s="93">
        <f>Раздел2!F53</f>
        <v>0</v>
      </c>
      <c r="E52" s="94">
        <f t="shared" si="1"/>
        <v>0</v>
      </c>
      <c r="F52" s="94">
        <f t="shared" si="3"/>
        <v>0</v>
      </c>
      <c r="G52" s="94">
        <f t="shared" si="4"/>
        <v>0</v>
      </c>
      <c r="H52" s="94">
        <f t="shared" si="5"/>
        <v>0</v>
      </c>
      <c r="I52" s="94">
        <f t="shared" si="6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8"/>
      <c r="AH52" s="89"/>
      <c r="AI52" s="205"/>
      <c r="AK52" s="106">
        <f>Раздел2!D53</f>
        <v>0</v>
      </c>
    </row>
    <row r="53" spans="1:37" ht="25.5" customHeight="1">
      <c r="A53" s="191"/>
      <c r="B53" s="61" t="s">
        <v>215</v>
      </c>
      <c r="C53" s="84">
        <v>47</v>
      </c>
      <c r="D53" s="93">
        <f>Раздел2!F54</f>
        <v>0</v>
      </c>
      <c r="E53" s="94">
        <f t="shared" si="1"/>
        <v>0</v>
      </c>
      <c r="F53" s="94">
        <f t="shared" si="3"/>
        <v>0</v>
      </c>
      <c r="G53" s="94">
        <f t="shared" si="4"/>
        <v>0</v>
      </c>
      <c r="H53" s="94">
        <f t="shared" si="5"/>
        <v>0</v>
      </c>
      <c r="I53" s="94">
        <f t="shared" si="6"/>
        <v>0</v>
      </c>
      <c r="J53" s="94">
        <f aca="true" t="shared" si="8" ref="J53:AH53">J54+J55</f>
        <v>0</v>
      </c>
      <c r="K53" s="94">
        <f t="shared" si="8"/>
        <v>0</v>
      </c>
      <c r="L53" s="94">
        <f t="shared" si="8"/>
        <v>0</v>
      </c>
      <c r="M53" s="94">
        <f t="shared" si="8"/>
        <v>0</v>
      </c>
      <c r="N53" s="94">
        <f t="shared" si="8"/>
        <v>0</v>
      </c>
      <c r="O53" s="94">
        <f t="shared" si="8"/>
        <v>0</v>
      </c>
      <c r="P53" s="94">
        <f t="shared" si="8"/>
        <v>0</v>
      </c>
      <c r="Q53" s="94">
        <f t="shared" si="8"/>
        <v>0</v>
      </c>
      <c r="R53" s="94">
        <f t="shared" si="8"/>
        <v>0</v>
      </c>
      <c r="S53" s="94">
        <f t="shared" si="8"/>
        <v>0</v>
      </c>
      <c r="T53" s="94">
        <f t="shared" si="8"/>
        <v>0</v>
      </c>
      <c r="U53" s="94">
        <f t="shared" si="8"/>
        <v>0</v>
      </c>
      <c r="V53" s="94">
        <f t="shared" si="8"/>
        <v>0</v>
      </c>
      <c r="W53" s="94">
        <f t="shared" si="8"/>
        <v>0</v>
      </c>
      <c r="X53" s="94">
        <f t="shared" si="8"/>
        <v>0</v>
      </c>
      <c r="Y53" s="94">
        <f t="shared" si="8"/>
        <v>0</v>
      </c>
      <c r="Z53" s="94">
        <f t="shared" si="8"/>
        <v>0</v>
      </c>
      <c r="AA53" s="94">
        <f t="shared" si="8"/>
        <v>0</v>
      </c>
      <c r="AB53" s="94">
        <f t="shared" si="8"/>
        <v>0</v>
      </c>
      <c r="AC53" s="94">
        <f t="shared" si="8"/>
        <v>0</v>
      </c>
      <c r="AD53" s="94">
        <f t="shared" si="8"/>
        <v>0</v>
      </c>
      <c r="AE53" s="94">
        <f t="shared" si="8"/>
        <v>0</v>
      </c>
      <c r="AF53" s="94">
        <f t="shared" si="8"/>
        <v>0</v>
      </c>
      <c r="AG53" s="94">
        <f t="shared" si="8"/>
        <v>0</v>
      </c>
      <c r="AH53" s="94">
        <f t="shared" si="8"/>
        <v>0</v>
      </c>
      <c r="AI53" s="205"/>
      <c r="AK53" s="106">
        <f>Раздел2!D54</f>
        <v>0</v>
      </c>
    </row>
    <row r="54" spans="1:37" ht="15.75" customHeight="1">
      <c r="A54" s="191"/>
      <c r="B54" s="62" t="s">
        <v>59</v>
      </c>
      <c r="C54" s="84">
        <v>48</v>
      </c>
      <c r="D54" s="93">
        <f>Раздел2!F55</f>
        <v>0</v>
      </c>
      <c r="E54" s="94">
        <f t="shared" si="1"/>
        <v>0</v>
      </c>
      <c r="F54" s="94">
        <f t="shared" si="3"/>
        <v>0</v>
      </c>
      <c r="G54" s="94">
        <f t="shared" si="4"/>
        <v>0</v>
      </c>
      <c r="H54" s="94">
        <f t="shared" si="5"/>
        <v>0</v>
      </c>
      <c r="I54" s="94">
        <f t="shared" si="6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8"/>
      <c r="AH54" s="89"/>
      <c r="AI54" s="205"/>
      <c r="AK54" s="106">
        <f>Раздел2!D55</f>
        <v>0</v>
      </c>
    </row>
    <row r="55" spans="1:37" ht="15.75" customHeight="1">
      <c r="A55" s="191"/>
      <c r="B55" s="62" t="s">
        <v>110</v>
      </c>
      <c r="C55" s="84">
        <v>49</v>
      </c>
      <c r="D55" s="93">
        <f>Раздел2!F56</f>
        <v>0</v>
      </c>
      <c r="E55" s="94">
        <f t="shared" si="1"/>
        <v>0</v>
      </c>
      <c r="F55" s="94">
        <f t="shared" si="3"/>
        <v>0</v>
      </c>
      <c r="G55" s="94">
        <f t="shared" si="4"/>
        <v>0</v>
      </c>
      <c r="H55" s="94">
        <f t="shared" si="5"/>
        <v>0</v>
      </c>
      <c r="I55" s="94">
        <f t="shared" si="6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8"/>
      <c r="AH55" s="89"/>
      <c r="AI55" s="205"/>
      <c r="AK55" s="106">
        <f>Раздел2!D56</f>
        <v>0</v>
      </c>
    </row>
    <row r="56" spans="1:37" ht="15.75" customHeight="1">
      <c r="A56" s="191"/>
      <c r="B56" s="61" t="s">
        <v>206</v>
      </c>
      <c r="C56" s="84">
        <v>50</v>
      </c>
      <c r="D56" s="93">
        <f>Раздел2!F57</f>
        <v>0</v>
      </c>
      <c r="E56" s="94">
        <f t="shared" si="1"/>
        <v>0</v>
      </c>
      <c r="F56" s="94">
        <f t="shared" si="3"/>
        <v>0</v>
      </c>
      <c r="G56" s="94">
        <f t="shared" si="4"/>
        <v>0</v>
      </c>
      <c r="H56" s="94">
        <f t="shared" si="5"/>
        <v>0</v>
      </c>
      <c r="I56" s="94">
        <f t="shared" si="6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8"/>
      <c r="AH56" s="89"/>
      <c r="AI56" s="205"/>
      <c r="AK56" s="106">
        <f>Раздел2!D57</f>
        <v>0</v>
      </c>
    </row>
    <row r="57" spans="1:37" ht="15.75" customHeight="1">
      <c r="A57" s="191"/>
      <c r="B57" s="61" t="s">
        <v>60</v>
      </c>
      <c r="C57" s="84">
        <v>51</v>
      </c>
      <c r="D57" s="93">
        <f>Раздел2!F58</f>
        <v>0</v>
      </c>
      <c r="E57" s="94">
        <f t="shared" si="1"/>
        <v>0</v>
      </c>
      <c r="F57" s="94">
        <f t="shared" si="3"/>
        <v>0</v>
      </c>
      <c r="G57" s="94">
        <f t="shared" si="4"/>
        <v>0</v>
      </c>
      <c r="H57" s="94">
        <f t="shared" si="5"/>
        <v>0</v>
      </c>
      <c r="I57" s="94">
        <f t="shared" si="6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8"/>
      <c r="AH57" s="89"/>
      <c r="AI57" s="205"/>
      <c r="AK57" s="106">
        <f>Раздел2!D58</f>
        <v>0</v>
      </c>
    </row>
    <row r="58" spans="1:37" ht="15.75" customHeight="1">
      <c r="A58" s="191"/>
      <c r="B58" s="61" t="s">
        <v>61</v>
      </c>
      <c r="C58" s="84">
        <v>52</v>
      </c>
      <c r="D58" s="93">
        <f>Раздел2!F59</f>
        <v>0</v>
      </c>
      <c r="E58" s="94">
        <f t="shared" si="1"/>
        <v>0</v>
      </c>
      <c r="F58" s="94">
        <f t="shared" si="3"/>
        <v>0</v>
      </c>
      <c r="G58" s="94">
        <f t="shared" si="4"/>
        <v>0</v>
      </c>
      <c r="H58" s="94">
        <f t="shared" si="5"/>
        <v>0</v>
      </c>
      <c r="I58" s="94">
        <f t="shared" si="6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8"/>
      <c r="AH58" s="89"/>
      <c r="AI58" s="205"/>
      <c r="AK58" s="106">
        <f>Раздел2!D59</f>
        <v>0</v>
      </c>
    </row>
    <row r="59" spans="1:37" ht="15.75" customHeight="1">
      <c r="A59" s="191"/>
      <c r="B59" s="61" t="s">
        <v>62</v>
      </c>
      <c r="C59" s="84">
        <v>53</v>
      </c>
      <c r="D59" s="93">
        <f>Раздел2!F60</f>
        <v>0</v>
      </c>
      <c r="E59" s="94">
        <f t="shared" si="1"/>
        <v>0</v>
      </c>
      <c r="F59" s="94">
        <f t="shared" si="3"/>
        <v>0</v>
      </c>
      <c r="G59" s="94">
        <f t="shared" si="4"/>
        <v>0</v>
      </c>
      <c r="H59" s="94">
        <f t="shared" si="5"/>
        <v>0</v>
      </c>
      <c r="I59" s="94">
        <f t="shared" si="6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8"/>
      <c r="AH59" s="89"/>
      <c r="AI59" s="205"/>
      <c r="AK59" s="106">
        <f>Раздел2!D60</f>
        <v>0</v>
      </c>
    </row>
    <row r="60" spans="1:37" ht="15.75" customHeight="1">
      <c r="A60" s="191"/>
      <c r="B60" s="61" t="s">
        <v>63</v>
      </c>
      <c r="C60" s="84">
        <v>54</v>
      </c>
      <c r="D60" s="93">
        <f>Раздел2!F61</f>
        <v>0</v>
      </c>
      <c r="E60" s="94">
        <f t="shared" si="1"/>
        <v>0</v>
      </c>
      <c r="F60" s="94">
        <f t="shared" si="3"/>
        <v>0</v>
      </c>
      <c r="G60" s="94">
        <f t="shared" si="4"/>
        <v>0</v>
      </c>
      <c r="H60" s="94">
        <f t="shared" si="5"/>
        <v>0</v>
      </c>
      <c r="I60" s="94">
        <f t="shared" si="6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8"/>
      <c r="AH60" s="89"/>
      <c r="AI60" s="205"/>
      <c r="AK60" s="106">
        <f>Раздел2!D61</f>
        <v>0</v>
      </c>
    </row>
    <row r="61" spans="1:37" ht="15.75" customHeight="1">
      <c r="A61" s="191"/>
      <c r="B61" s="61" t="s">
        <v>64</v>
      </c>
      <c r="C61" s="84">
        <v>55</v>
      </c>
      <c r="D61" s="93">
        <f>Раздел2!F62</f>
        <v>0</v>
      </c>
      <c r="E61" s="94">
        <f t="shared" si="1"/>
        <v>0</v>
      </c>
      <c r="F61" s="94">
        <f t="shared" si="3"/>
        <v>0</v>
      </c>
      <c r="G61" s="94">
        <f t="shared" si="4"/>
        <v>0</v>
      </c>
      <c r="H61" s="94">
        <f t="shared" si="5"/>
        <v>0</v>
      </c>
      <c r="I61" s="94">
        <f t="shared" si="6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8"/>
      <c r="AH61" s="89"/>
      <c r="AI61" s="205"/>
      <c r="AK61" s="106">
        <f>Раздел2!D62</f>
        <v>0</v>
      </c>
    </row>
    <row r="62" spans="1:37" ht="15.75" customHeight="1">
      <c r="A62" s="191"/>
      <c r="B62" s="61" t="s">
        <v>65</v>
      </c>
      <c r="C62" s="84">
        <v>56</v>
      </c>
      <c r="D62" s="93">
        <f>Раздел2!F63</f>
        <v>0</v>
      </c>
      <c r="E62" s="94">
        <f t="shared" si="1"/>
        <v>0</v>
      </c>
      <c r="F62" s="94">
        <f t="shared" si="3"/>
        <v>0</v>
      </c>
      <c r="G62" s="94">
        <f t="shared" si="4"/>
        <v>0</v>
      </c>
      <c r="H62" s="94">
        <f t="shared" si="5"/>
        <v>0</v>
      </c>
      <c r="I62" s="94">
        <f t="shared" si="6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8"/>
      <c r="AH62" s="89"/>
      <c r="AI62" s="205"/>
      <c r="AK62" s="106">
        <f>Раздел2!D63</f>
        <v>0</v>
      </c>
    </row>
    <row r="63" spans="1:37" ht="15.75" customHeight="1">
      <c r="A63" s="191"/>
      <c r="B63" s="61" t="s">
        <v>66</v>
      </c>
      <c r="C63" s="84">
        <v>57</v>
      </c>
      <c r="D63" s="93">
        <f>Раздел2!F64</f>
        <v>0</v>
      </c>
      <c r="E63" s="94">
        <f t="shared" si="1"/>
        <v>0</v>
      </c>
      <c r="F63" s="94">
        <f t="shared" si="3"/>
        <v>0</v>
      </c>
      <c r="G63" s="94">
        <f t="shared" si="4"/>
        <v>0</v>
      </c>
      <c r="H63" s="94">
        <f t="shared" si="5"/>
        <v>0</v>
      </c>
      <c r="I63" s="94">
        <f t="shared" si="6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8"/>
      <c r="AH63" s="89"/>
      <c r="AI63" s="205"/>
      <c r="AK63" s="106">
        <f>Раздел2!D64</f>
        <v>0</v>
      </c>
    </row>
    <row r="64" spans="1:37" ht="15.75" customHeight="1">
      <c r="A64" s="191"/>
      <c r="B64" s="61" t="s">
        <v>67</v>
      </c>
      <c r="C64" s="84">
        <v>58</v>
      </c>
      <c r="D64" s="93">
        <f>Раздел2!F65</f>
        <v>0</v>
      </c>
      <c r="E64" s="94">
        <f t="shared" si="1"/>
        <v>0</v>
      </c>
      <c r="F64" s="94">
        <f t="shared" si="3"/>
        <v>0</v>
      </c>
      <c r="G64" s="94">
        <f t="shared" si="4"/>
        <v>0</v>
      </c>
      <c r="H64" s="94">
        <f t="shared" si="5"/>
        <v>0</v>
      </c>
      <c r="I64" s="94">
        <f t="shared" si="6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8"/>
      <c r="AH64" s="89"/>
      <c r="AI64" s="205"/>
      <c r="AK64" s="106">
        <f>Раздел2!D65</f>
        <v>0</v>
      </c>
    </row>
    <row r="65" spans="1:37" ht="15.75" customHeight="1">
      <c r="A65" s="191"/>
      <c r="B65" s="61" t="s">
        <v>68</v>
      </c>
      <c r="C65" s="84">
        <v>59</v>
      </c>
      <c r="D65" s="93">
        <f>Раздел2!F66</f>
        <v>0</v>
      </c>
      <c r="E65" s="94">
        <f t="shared" si="1"/>
        <v>0</v>
      </c>
      <c r="F65" s="94">
        <f t="shared" si="3"/>
        <v>0</v>
      </c>
      <c r="G65" s="94">
        <f t="shared" si="4"/>
        <v>0</v>
      </c>
      <c r="H65" s="94">
        <f t="shared" si="5"/>
        <v>0</v>
      </c>
      <c r="I65" s="94">
        <f t="shared" si="6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8"/>
      <c r="AH65" s="89"/>
      <c r="AI65" s="205"/>
      <c r="AK65" s="106">
        <f>Раздел2!D66</f>
        <v>0</v>
      </c>
    </row>
    <row r="66" spans="1:37" ht="15.75" customHeight="1">
      <c r="A66" s="191"/>
      <c r="B66" s="61" t="s">
        <v>69</v>
      </c>
      <c r="C66" s="84">
        <v>60</v>
      </c>
      <c r="D66" s="93">
        <f>Раздел2!F67</f>
        <v>0</v>
      </c>
      <c r="E66" s="94">
        <f t="shared" si="1"/>
        <v>0</v>
      </c>
      <c r="F66" s="94">
        <f t="shared" si="3"/>
        <v>0</v>
      </c>
      <c r="G66" s="94">
        <f t="shared" si="4"/>
        <v>0</v>
      </c>
      <c r="H66" s="94">
        <f t="shared" si="5"/>
        <v>0</v>
      </c>
      <c r="I66" s="94">
        <f t="shared" si="6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8"/>
      <c r="AH66" s="89"/>
      <c r="AI66" s="205"/>
      <c r="AK66" s="106">
        <f>Раздел2!D67</f>
        <v>0</v>
      </c>
    </row>
    <row r="67" spans="1:37" ht="15.75" customHeight="1">
      <c r="A67" s="191"/>
      <c r="B67" s="61" t="s">
        <v>70</v>
      </c>
      <c r="C67" s="84">
        <v>61</v>
      </c>
      <c r="D67" s="93">
        <f>Раздел2!F68</f>
        <v>0</v>
      </c>
      <c r="E67" s="94">
        <f t="shared" si="1"/>
        <v>0</v>
      </c>
      <c r="F67" s="94">
        <f t="shared" si="3"/>
        <v>0</v>
      </c>
      <c r="G67" s="94">
        <f t="shared" si="4"/>
        <v>0</v>
      </c>
      <c r="H67" s="94">
        <f t="shared" si="5"/>
        <v>0</v>
      </c>
      <c r="I67" s="94">
        <f t="shared" si="6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8"/>
      <c r="AH67" s="89"/>
      <c r="AI67" s="205"/>
      <c r="AK67" s="106">
        <f>Раздел2!D68</f>
        <v>0</v>
      </c>
    </row>
    <row r="68" spans="1:37" ht="15.75" customHeight="1">
      <c r="A68" s="191"/>
      <c r="B68" s="61" t="s">
        <v>71</v>
      </c>
      <c r="C68" s="84">
        <v>62</v>
      </c>
      <c r="D68" s="93">
        <f>Раздел2!F69</f>
        <v>0</v>
      </c>
      <c r="E68" s="94">
        <f t="shared" si="1"/>
        <v>0</v>
      </c>
      <c r="F68" s="94">
        <f t="shared" si="3"/>
        <v>0</v>
      </c>
      <c r="G68" s="94">
        <f t="shared" si="4"/>
        <v>0</v>
      </c>
      <c r="H68" s="94">
        <f t="shared" si="5"/>
        <v>0</v>
      </c>
      <c r="I68" s="94">
        <f t="shared" si="6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8"/>
      <c r="AH68" s="89"/>
      <c r="AI68" s="205"/>
      <c r="AK68" s="106">
        <f>Раздел2!D69</f>
        <v>0</v>
      </c>
    </row>
    <row r="69" spans="1:37" ht="15.75" customHeight="1">
      <c r="A69" s="191"/>
      <c r="B69" s="61" t="s">
        <v>72</v>
      </c>
      <c r="C69" s="84">
        <v>63</v>
      </c>
      <c r="D69" s="93">
        <f>Раздел2!F70</f>
        <v>0</v>
      </c>
      <c r="E69" s="94">
        <f t="shared" si="1"/>
        <v>0</v>
      </c>
      <c r="F69" s="94">
        <f t="shared" si="3"/>
        <v>0</v>
      </c>
      <c r="G69" s="94">
        <f t="shared" si="4"/>
        <v>0</v>
      </c>
      <c r="H69" s="94">
        <f t="shared" si="5"/>
        <v>0</v>
      </c>
      <c r="I69" s="94">
        <f t="shared" si="6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8"/>
      <c r="AH69" s="89"/>
      <c r="AI69" s="205"/>
      <c r="AK69" s="106">
        <f>Раздел2!D70</f>
        <v>0</v>
      </c>
    </row>
    <row r="70" spans="1:37" ht="15.75" customHeight="1">
      <c r="A70" s="191"/>
      <c r="B70" s="61" t="s">
        <v>73</v>
      </c>
      <c r="C70" s="84">
        <v>64</v>
      </c>
      <c r="D70" s="93">
        <f>Раздел2!F71</f>
        <v>0</v>
      </c>
      <c r="E70" s="94">
        <f t="shared" si="1"/>
        <v>0</v>
      </c>
      <c r="F70" s="94">
        <f t="shared" si="3"/>
        <v>0</v>
      </c>
      <c r="G70" s="94">
        <f t="shared" si="4"/>
        <v>0</v>
      </c>
      <c r="H70" s="94">
        <f t="shared" si="5"/>
        <v>0</v>
      </c>
      <c r="I70" s="94">
        <f t="shared" si="6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8"/>
      <c r="AH70" s="89"/>
      <c r="AI70" s="205"/>
      <c r="AK70" s="106">
        <f>Раздел2!D71</f>
        <v>0</v>
      </c>
    </row>
    <row r="71" spans="1:37" ht="15.75" customHeight="1">
      <c r="A71" s="191"/>
      <c r="B71" s="61" t="s">
        <v>74</v>
      </c>
      <c r="C71" s="84">
        <v>65</v>
      </c>
      <c r="D71" s="93">
        <f>Раздел2!F72</f>
        <v>56</v>
      </c>
      <c r="E71" s="94">
        <f t="shared" si="1"/>
        <v>0</v>
      </c>
      <c r="F71" s="94">
        <f t="shared" si="3"/>
        <v>0</v>
      </c>
      <c r="G71" s="94">
        <f t="shared" si="4"/>
        <v>0</v>
      </c>
      <c r="H71" s="94">
        <f t="shared" si="5"/>
        <v>0</v>
      </c>
      <c r="I71" s="94">
        <f t="shared" si="6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8"/>
      <c r="AH71" s="89"/>
      <c r="AI71" s="205"/>
      <c r="AK71" s="106">
        <f>Раздел2!D72</f>
        <v>1</v>
      </c>
    </row>
    <row r="72" spans="1:37" ht="15.75" customHeight="1">
      <c r="A72" s="191"/>
      <c r="B72" s="61" t="s">
        <v>75</v>
      </c>
      <c r="C72" s="84">
        <v>66</v>
      </c>
      <c r="D72" s="93">
        <f>Раздел2!F73</f>
        <v>0</v>
      </c>
      <c r="E72" s="94">
        <f aca="true" t="shared" si="9" ref="E72:E135">J72+O72+T72+Y72+AD72</f>
        <v>0</v>
      </c>
      <c r="F72" s="94">
        <f t="shared" si="3"/>
        <v>0</v>
      </c>
      <c r="G72" s="94">
        <f t="shared" si="4"/>
        <v>0</v>
      </c>
      <c r="H72" s="94">
        <f t="shared" si="5"/>
        <v>0</v>
      </c>
      <c r="I72" s="94">
        <f t="shared" si="6"/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8"/>
      <c r="AH72" s="89"/>
      <c r="AI72" s="205"/>
      <c r="AK72" s="106">
        <f>Раздел2!D73</f>
        <v>0</v>
      </c>
    </row>
    <row r="73" spans="1:37" ht="15.75" customHeight="1">
      <c r="A73" s="191"/>
      <c r="B73" s="61" t="s">
        <v>76</v>
      </c>
      <c r="C73" s="84">
        <v>67</v>
      </c>
      <c r="D73" s="93">
        <f>Раздел2!F74</f>
        <v>0</v>
      </c>
      <c r="E73" s="94">
        <f t="shared" si="9"/>
        <v>0</v>
      </c>
      <c r="F73" s="94">
        <f t="shared" si="3"/>
        <v>0</v>
      </c>
      <c r="G73" s="94">
        <f t="shared" si="4"/>
        <v>0</v>
      </c>
      <c r="H73" s="94">
        <f t="shared" si="5"/>
        <v>0</v>
      </c>
      <c r="I73" s="94">
        <f t="shared" si="6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8"/>
      <c r="AH73" s="89"/>
      <c r="AI73" s="205"/>
      <c r="AK73" s="106">
        <f>Раздел2!D74</f>
        <v>0</v>
      </c>
    </row>
    <row r="74" spans="1:37" ht="15.75" customHeight="1">
      <c r="A74" s="191"/>
      <c r="B74" s="61" t="s">
        <v>77</v>
      </c>
      <c r="C74" s="84">
        <v>68</v>
      </c>
      <c r="D74" s="93">
        <f>Раздел2!F75</f>
        <v>0</v>
      </c>
      <c r="E74" s="94">
        <f t="shared" si="9"/>
        <v>0</v>
      </c>
      <c r="F74" s="94">
        <f t="shared" si="3"/>
        <v>0</v>
      </c>
      <c r="G74" s="94">
        <f t="shared" si="4"/>
        <v>0</v>
      </c>
      <c r="H74" s="94">
        <f t="shared" si="5"/>
        <v>0</v>
      </c>
      <c r="I74" s="94">
        <f t="shared" si="6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8"/>
      <c r="AH74" s="89"/>
      <c r="AI74" s="205"/>
      <c r="AK74" s="106">
        <f>Раздел2!D75</f>
        <v>0</v>
      </c>
    </row>
    <row r="75" spans="1:37" ht="15.75" customHeight="1">
      <c r="A75" s="191"/>
      <c r="B75" s="61" t="s">
        <v>78</v>
      </c>
      <c r="C75" s="84">
        <v>69</v>
      </c>
      <c r="D75" s="93">
        <f>Раздел2!F76</f>
        <v>0</v>
      </c>
      <c r="E75" s="94">
        <f t="shared" si="9"/>
        <v>0</v>
      </c>
      <c r="F75" s="94">
        <f t="shared" si="3"/>
        <v>0</v>
      </c>
      <c r="G75" s="94">
        <f t="shared" si="4"/>
        <v>0</v>
      </c>
      <c r="H75" s="94">
        <f t="shared" si="5"/>
        <v>0</v>
      </c>
      <c r="I75" s="94">
        <f t="shared" si="6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8"/>
      <c r="AH75" s="89"/>
      <c r="AI75" s="205"/>
      <c r="AK75" s="106">
        <f>Раздел2!D76</f>
        <v>0</v>
      </c>
    </row>
    <row r="76" spans="1:37" ht="15.75" customHeight="1">
      <c r="A76" s="191"/>
      <c r="B76" s="61" t="s">
        <v>79</v>
      </c>
      <c r="C76" s="84">
        <v>70</v>
      </c>
      <c r="D76" s="93">
        <f>Раздел2!F77</f>
        <v>0</v>
      </c>
      <c r="E76" s="94">
        <f t="shared" si="9"/>
        <v>0</v>
      </c>
      <c r="F76" s="94">
        <f t="shared" si="3"/>
        <v>0</v>
      </c>
      <c r="G76" s="94">
        <f t="shared" si="4"/>
        <v>0</v>
      </c>
      <c r="H76" s="94">
        <f t="shared" si="5"/>
        <v>0</v>
      </c>
      <c r="I76" s="94">
        <f t="shared" si="6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8"/>
      <c r="AH76" s="89"/>
      <c r="AI76" s="205"/>
      <c r="AK76" s="106">
        <f>Раздел2!D77</f>
        <v>0</v>
      </c>
    </row>
    <row r="77" spans="1:37" ht="15.75" customHeight="1">
      <c r="A77" s="191"/>
      <c r="B77" s="61" t="s">
        <v>80</v>
      </c>
      <c r="C77" s="84">
        <v>71</v>
      </c>
      <c r="D77" s="93">
        <f>Раздел2!F78</f>
        <v>0</v>
      </c>
      <c r="E77" s="94">
        <f t="shared" si="9"/>
        <v>0</v>
      </c>
      <c r="F77" s="94">
        <f t="shared" si="3"/>
        <v>0</v>
      </c>
      <c r="G77" s="94">
        <f t="shared" si="4"/>
        <v>0</v>
      </c>
      <c r="H77" s="94">
        <f t="shared" si="5"/>
        <v>0</v>
      </c>
      <c r="I77" s="94">
        <f t="shared" si="6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8"/>
      <c r="AH77" s="89"/>
      <c r="AI77" s="205"/>
      <c r="AK77" s="106">
        <f>Раздел2!D78</f>
        <v>0</v>
      </c>
    </row>
    <row r="78" spans="1:37" ht="15.75" customHeight="1">
      <c r="A78" s="191"/>
      <c r="B78" s="61" t="s">
        <v>81</v>
      </c>
      <c r="C78" s="84">
        <v>72</v>
      </c>
      <c r="D78" s="93">
        <f>Раздел2!F79</f>
        <v>0</v>
      </c>
      <c r="E78" s="94">
        <f t="shared" si="9"/>
        <v>0</v>
      </c>
      <c r="F78" s="94">
        <f t="shared" si="3"/>
        <v>0</v>
      </c>
      <c r="G78" s="94">
        <f t="shared" si="4"/>
        <v>0</v>
      </c>
      <c r="H78" s="94">
        <f t="shared" si="5"/>
        <v>0</v>
      </c>
      <c r="I78" s="94">
        <f t="shared" si="6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8"/>
      <c r="AH78" s="89"/>
      <c r="AI78" s="205"/>
      <c r="AK78" s="106">
        <f>Раздел2!D79</f>
        <v>0</v>
      </c>
    </row>
    <row r="79" spans="1:37" ht="15.75" customHeight="1">
      <c r="A79" s="191"/>
      <c r="B79" s="61" t="s">
        <v>82</v>
      </c>
      <c r="C79" s="84">
        <v>73</v>
      </c>
      <c r="D79" s="93">
        <f>Раздел2!F80</f>
        <v>40</v>
      </c>
      <c r="E79" s="94">
        <f t="shared" si="9"/>
        <v>0</v>
      </c>
      <c r="F79" s="94">
        <f t="shared" si="3"/>
        <v>0</v>
      </c>
      <c r="G79" s="94">
        <f t="shared" si="4"/>
        <v>0</v>
      </c>
      <c r="H79" s="94">
        <f t="shared" si="5"/>
        <v>0</v>
      </c>
      <c r="I79" s="94">
        <f t="shared" si="6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8"/>
      <c r="AH79" s="89"/>
      <c r="AI79" s="205"/>
      <c r="AK79" s="106">
        <f>Раздел2!D80</f>
        <v>1</v>
      </c>
    </row>
    <row r="80" spans="1:37" ht="15.75" customHeight="1">
      <c r="A80" s="191"/>
      <c r="B80" s="61" t="s">
        <v>83</v>
      </c>
      <c r="C80" s="84">
        <v>74</v>
      </c>
      <c r="D80" s="93">
        <f>Раздел2!F81</f>
        <v>0</v>
      </c>
      <c r="E80" s="94">
        <f t="shared" si="9"/>
        <v>0</v>
      </c>
      <c r="F80" s="94">
        <f t="shared" si="3"/>
        <v>0</v>
      </c>
      <c r="G80" s="94">
        <f t="shared" si="4"/>
        <v>0</v>
      </c>
      <c r="H80" s="94">
        <f t="shared" si="5"/>
        <v>0</v>
      </c>
      <c r="I80" s="94">
        <f t="shared" si="6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8"/>
      <c r="AH80" s="89"/>
      <c r="AI80" s="205"/>
      <c r="AK80" s="106">
        <f>Раздел2!D81</f>
        <v>0</v>
      </c>
    </row>
    <row r="81" spans="1:37" ht="15.75" customHeight="1">
      <c r="A81" s="191"/>
      <c r="B81" s="61" t="s">
        <v>84</v>
      </c>
      <c r="C81" s="84">
        <v>75</v>
      </c>
      <c r="D81" s="93">
        <f>Раздел2!F82</f>
        <v>0</v>
      </c>
      <c r="E81" s="94">
        <f t="shared" si="9"/>
        <v>0</v>
      </c>
      <c r="F81" s="94">
        <f t="shared" si="3"/>
        <v>0</v>
      </c>
      <c r="G81" s="94">
        <f t="shared" si="4"/>
        <v>0</v>
      </c>
      <c r="H81" s="94">
        <f t="shared" si="5"/>
        <v>0</v>
      </c>
      <c r="I81" s="94">
        <f t="shared" si="6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8"/>
      <c r="AH81" s="89"/>
      <c r="AI81" s="205"/>
      <c r="AK81" s="106">
        <f>Раздел2!D82</f>
        <v>0</v>
      </c>
    </row>
    <row r="82" spans="1:37" ht="46.5" customHeight="1">
      <c r="A82" s="191"/>
      <c r="B82" s="61" t="s">
        <v>418</v>
      </c>
      <c r="C82" s="84">
        <v>76</v>
      </c>
      <c r="D82" s="93">
        <f>Раздел2!F83</f>
        <v>37</v>
      </c>
      <c r="E82" s="94">
        <f t="shared" si="9"/>
        <v>0</v>
      </c>
      <c r="F82" s="94">
        <f t="shared" si="3"/>
        <v>0</v>
      </c>
      <c r="G82" s="94">
        <f t="shared" si="4"/>
        <v>0</v>
      </c>
      <c r="H82" s="94">
        <f t="shared" si="5"/>
        <v>0</v>
      </c>
      <c r="I82" s="94">
        <f t="shared" si="6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8"/>
      <c r="AH82" s="89"/>
      <c r="AI82" s="205"/>
      <c r="AK82" s="106">
        <f>Раздел2!D83</f>
        <v>1</v>
      </c>
    </row>
    <row r="83" spans="1:37" ht="15.75" customHeight="1">
      <c r="A83" s="191"/>
      <c r="B83" s="62" t="s">
        <v>41</v>
      </c>
      <c r="C83" s="84">
        <v>77</v>
      </c>
      <c r="D83" s="93">
        <f>Раздел2!F84</f>
        <v>37</v>
      </c>
      <c r="E83" s="94">
        <f t="shared" si="9"/>
        <v>0</v>
      </c>
      <c r="F83" s="94">
        <f t="shared" si="3"/>
        <v>0</v>
      </c>
      <c r="G83" s="94">
        <f t="shared" si="4"/>
        <v>0</v>
      </c>
      <c r="H83" s="94">
        <f t="shared" si="5"/>
        <v>0</v>
      </c>
      <c r="I83" s="94">
        <f t="shared" si="6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8"/>
      <c r="AH83" s="89"/>
      <c r="AI83" s="205"/>
      <c r="AK83" s="106">
        <f>Раздел2!D84</f>
        <v>1</v>
      </c>
    </row>
    <row r="84" spans="1:37" ht="15.75" customHeight="1">
      <c r="A84" s="191"/>
      <c r="B84" s="62" t="s">
        <v>50</v>
      </c>
      <c r="C84" s="84">
        <v>78</v>
      </c>
      <c r="D84" s="93">
        <f>Раздел2!F85</f>
        <v>0</v>
      </c>
      <c r="E84" s="94">
        <f t="shared" si="9"/>
        <v>0</v>
      </c>
      <c r="F84" s="94">
        <f t="shared" si="3"/>
        <v>0</v>
      </c>
      <c r="G84" s="94">
        <f t="shared" si="4"/>
        <v>0</v>
      </c>
      <c r="H84" s="94">
        <f t="shared" si="5"/>
        <v>0</v>
      </c>
      <c r="I84" s="94">
        <f t="shared" si="6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8"/>
      <c r="AH84" s="89"/>
      <c r="AI84" s="205"/>
      <c r="AK84" s="106">
        <f>Раздел2!D85</f>
        <v>0</v>
      </c>
    </row>
    <row r="85" spans="1:37" ht="15.75" customHeight="1">
      <c r="A85" s="191"/>
      <c r="B85" s="61" t="s">
        <v>85</v>
      </c>
      <c r="C85" s="84">
        <v>79</v>
      </c>
      <c r="D85" s="93">
        <f>Раздел2!F86</f>
        <v>0</v>
      </c>
      <c r="E85" s="94">
        <f t="shared" si="9"/>
        <v>0</v>
      </c>
      <c r="F85" s="94">
        <f t="shared" si="3"/>
        <v>0</v>
      </c>
      <c r="G85" s="94">
        <f t="shared" si="4"/>
        <v>0</v>
      </c>
      <c r="H85" s="94">
        <f t="shared" si="5"/>
        <v>0</v>
      </c>
      <c r="I85" s="94">
        <f t="shared" si="6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8"/>
      <c r="AH85" s="89"/>
      <c r="AI85" s="205"/>
      <c r="AK85" s="106">
        <f>Раздел2!D86</f>
        <v>0</v>
      </c>
    </row>
    <row r="86" spans="1:37" ht="15.75" customHeight="1">
      <c r="A86" s="191"/>
      <c r="B86" s="61" t="s">
        <v>86</v>
      </c>
      <c r="C86" s="84">
        <v>80</v>
      </c>
      <c r="D86" s="93">
        <f>Раздел2!F87</f>
        <v>0</v>
      </c>
      <c r="E86" s="94">
        <f t="shared" si="9"/>
        <v>0</v>
      </c>
      <c r="F86" s="94">
        <f t="shared" si="3"/>
        <v>0</v>
      </c>
      <c r="G86" s="94">
        <f t="shared" si="4"/>
        <v>0</v>
      </c>
      <c r="H86" s="94">
        <f t="shared" si="5"/>
        <v>0</v>
      </c>
      <c r="I86" s="94">
        <f t="shared" si="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8"/>
      <c r="AH86" s="89"/>
      <c r="AI86" s="205"/>
      <c r="AK86" s="106">
        <f>Раздел2!D87</f>
        <v>0</v>
      </c>
    </row>
    <row r="87" spans="1:37" ht="15.75" customHeight="1">
      <c r="A87" s="191"/>
      <c r="B87" s="61" t="s">
        <v>87</v>
      </c>
      <c r="C87" s="84">
        <v>81</v>
      </c>
      <c r="D87" s="93">
        <f>Раздел2!F88</f>
        <v>0</v>
      </c>
      <c r="E87" s="94">
        <f t="shared" si="9"/>
        <v>0</v>
      </c>
      <c r="F87" s="94">
        <f aca="true" t="shared" si="10" ref="F87:F138">K87+P87+U87+Z87+AE87</f>
        <v>0</v>
      </c>
      <c r="G87" s="94">
        <f aca="true" t="shared" si="11" ref="G87:G138">L87+Q87+V87+AA87+AF87</f>
        <v>0</v>
      </c>
      <c r="H87" s="94">
        <f aca="true" t="shared" si="12" ref="H87:H138">M87+R87+W87+AB87+AG87</f>
        <v>0</v>
      </c>
      <c r="I87" s="94">
        <f aca="true" t="shared" si="13" ref="I87:I138">N87+S87+X87+AC87+AH87</f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8"/>
      <c r="AH87" s="89"/>
      <c r="AI87" s="205"/>
      <c r="AK87" s="106">
        <f>Раздел2!D88</f>
        <v>0</v>
      </c>
    </row>
    <row r="88" spans="1:37" ht="15.75" customHeight="1">
      <c r="A88" s="191"/>
      <c r="B88" s="61" t="s">
        <v>88</v>
      </c>
      <c r="C88" s="84">
        <v>82</v>
      </c>
      <c r="D88" s="93">
        <f>Раздел2!F89</f>
        <v>0</v>
      </c>
      <c r="E88" s="94">
        <f t="shared" si="9"/>
        <v>0</v>
      </c>
      <c r="F88" s="94">
        <f t="shared" si="10"/>
        <v>0</v>
      </c>
      <c r="G88" s="94">
        <f t="shared" si="11"/>
        <v>0</v>
      </c>
      <c r="H88" s="94">
        <f t="shared" si="12"/>
        <v>0</v>
      </c>
      <c r="I88" s="94">
        <f t="shared" si="13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8"/>
      <c r="AH88" s="89"/>
      <c r="AI88" s="205"/>
      <c r="AK88" s="106">
        <f>Раздел2!D89</f>
        <v>0</v>
      </c>
    </row>
    <row r="89" spans="1:37" ht="15.75" customHeight="1">
      <c r="A89" s="191"/>
      <c r="B89" s="61" t="s">
        <v>89</v>
      </c>
      <c r="C89" s="84">
        <v>83</v>
      </c>
      <c r="D89" s="93">
        <f>Раздел2!F90</f>
        <v>0</v>
      </c>
      <c r="E89" s="94">
        <f t="shared" si="9"/>
        <v>0</v>
      </c>
      <c r="F89" s="94">
        <f t="shared" si="10"/>
        <v>0</v>
      </c>
      <c r="G89" s="94">
        <f t="shared" si="11"/>
        <v>0</v>
      </c>
      <c r="H89" s="94">
        <f t="shared" si="12"/>
        <v>0</v>
      </c>
      <c r="I89" s="94">
        <f t="shared" si="13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8"/>
      <c r="AH89" s="89"/>
      <c r="AI89" s="205"/>
      <c r="AK89" s="106">
        <f>Раздел2!D90</f>
        <v>0</v>
      </c>
    </row>
    <row r="90" spans="1:37" ht="15.75" customHeight="1">
      <c r="A90" s="191"/>
      <c r="B90" s="61" t="s">
        <v>90</v>
      </c>
      <c r="C90" s="84">
        <v>84</v>
      </c>
      <c r="D90" s="93">
        <f>Раздел2!F91</f>
        <v>0</v>
      </c>
      <c r="E90" s="94">
        <f t="shared" si="9"/>
        <v>0</v>
      </c>
      <c r="F90" s="94">
        <f t="shared" si="10"/>
        <v>0</v>
      </c>
      <c r="G90" s="94">
        <f t="shared" si="11"/>
        <v>0</v>
      </c>
      <c r="H90" s="94">
        <f t="shared" si="12"/>
        <v>0</v>
      </c>
      <c r="I90" s="94">
        <f t="shared" si="13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8"/>
      <c r="AH90" s="89"/>
      <c r="AI90" s="205"/>
      <c r="AK90" s="106">
        <f>Раздел2!D91</f>
        <v>0</v>
      </c>
    </row>
    <row r="91" spans="1:37" ht="15.75" customHeight="1">
      <c r="A91" s="191"/>
      <c r="B91" s="61" t="s">
        <v>91</v>
      </c>
      <c r="C91" s="84">
        <v>85</v>
      </c>
      <c r="D91" s="93">
        <f>Раздел2!F92</f>
        <v>0</v>
      </c>
      <c r="E91" s="94">
        <f t="shared" si="9"/>
        <v>0</v>
      </c>
      <c r="F91" s="94">
        <f t="shared" si="10"/>
        <v>0</v>
      </c>
      <c r="G91" s="94">
        <f t="shared" si="11"/>
        <v>0</v>
      </c>
      <c r="H91" s="94">
        <f t="shared" si="12"/>
        <v>0</v>
      </c>
      <c r="I91" s="94">
        <f t="shared" si="13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8"/>
      <c r="AH91" s="89"/>
      <c r="AI91" s="205"/>
      <c r="AK91" s="106">
        <f>Раздел2!D92</f>
        <v>0</v>
      </c>
    </row>
    <row r="92" spans="1:37" ht="15.75" customHeight="1">
      <c r="A92" s="191"/>
      <c r="B92" s="61" t="s">
        <v>92</v>
      </c>
      <c r="C92" s="84">
        <v>86</v>
      </c>
      <c r="D92" s="93">
        <f>Раздел2!F93</f>
        <v>0</v>
      </c>
      <c r="E92" s="94">
        <f t="shared" si="9"/>
        <v>0</v>
      </c>
      <c r="F92" s="94">
        <f t="shared" si="10"/>
        <v>0</v>
      </c>
      <c r="G92" s="94">
        <f t="shared" si="11"/>
        <v>0</v>
      </c>
      <c r="H92" s="94">
        <f t="shared" si="12"/>
        <v>0</v>
      </c>
      <c r="I92" s="94">
        <f t="shared" si="13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8"/>
      <c r="AH92" s="89"/>
      <c r="AI92" s="205"/>
      <c r="AK92" s="106">
        <f>Раздел2!D93</f>
        <v>0</v>
      </c>
    </row>
    <row r="93" spans="1:37" ht="15.75" customHeight="1">
      <c r="A93" s="191"/>
      <c r="B93" s="61" t="s">
        <v>93</v>
      </c>
      <c r="C93" s="84">
        <v>87</v>
      </c>
      <c r="D93" s="93">
        <f>Раздел2!F94</f>
        <v>0</v>
      </c>
      <c r="E93" s="94">
        <f t="shared" si="9"/>
        <v>0</v>
      </c>
      <c r="F93" s="94">
        <f t="shared" si="10"/>
        <v>0</v>
      </c>
      <c r="G93" s="94">
        <f t="shared" si="11"/>
        <v>0</v>
      </c>
      <c r="H93" s="94">
        <f t="shared" si="12"/>
        <v>0</v>
      </c>
      <c r="I93" s="94">
        <f t="shared" si="13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8"/>
      <c r="AH93" s="89"/>
      <c r="AI93" s="205"/>
      <c r="AK93" s="106">
        <f>Раздел2!D94</f>
        <v>0</v>
      </c>
    </row>
    <row r="94" spans="1:37" ht="15.75" customHeight="1">
      <c r="A94" s="191"/>
      <c r="B94" s="61" t="s">
        <v>94</v>
      </c>
      <c r="C94" s="84">
        <v>88</v>
      </c>
      <c r="D94" s="93">
        <f>Раздел2!F95</f>
        <v>0</v>
      </c>
      <c r="E94" s="94">
        <f t="shared" si="9"/>
        <v>0</v>
      </c>
      <c r="F94" s="94">
        <f t="shared" si="10"/>
        <v>0</v>
      </c>
      <c r="G94" s="94">
        <f t="shared" si="11"/>
        <v>0</v>
      </c>
      <c r="H94" s="94">
        <f t="shared" si="12"/>
        <v>0</v>
      </c>
      <c r="I94" s="94">
        <f t="shared" si="13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8"/>
      <c r="AH94" s="89"/>
      <c r="AI94" s="205"/>
      <c r="AK94" s="106">
        <f>Раздел2!D95</f>
        <v>0</v>
      </c>
    </row>
    <row r="95" spans="1:37" ht="15.75" customHeight="1">
      <c r="A95" s="191"/>
      <c r="B95" s="61" t="s">
        <v>95</v>
      </c>
      <c r="C95" s="84">
        <v>89</v>
      </c>
      <c r="D95" s="93">
        <f>Раздел2!F96</f>
        <v>0</v>
      </c>
      <c r="E95" s="94">
        <f t="shared" si="9"/>
        <v>0</v>
      </c>
      <c r="F95" s="94">
        <f t="shared" si="10"/>
        <v>0</v>
      </c>
      <c r="G95" s="94">
        <f t="shared" si="11"/>
        <v>0</v>
      </c>
      <c r="H95" s="94">
        <f t="shared" si="12"/>
        <v>0</v>
      </c>
      <c r="I95" s="94">
        <f t="shared" si="13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8"/>
      <c r="AH95" s="89"/>
      <c r="AI95" s="205"/>
      <c r="AK95" s="106">
        <f>Раздел2!D96</f>
        <v>0</v>
      </c>
    </row>
    <row r="96" spans="1:37" ht="15.75" customHeight="1">
      <c r="A96" s="191"/>
      <c r="B96" s="61" t="s">
        <v>96</v>
      </c>
      <c r="C96" s="84">
        <v>90</v>
      </c>
      <c r="D96" s="93">
        <f>Раздел2!F97</f>
        <v>0</v>
      </c>
      <c r="E96" s="94">
        <f t="shared" si="9"/>
        <v>0</v>
      </c>
      <c r="F96" s="94">
        <f t="shared" si="10"/>
        <v>0</v>
      </c>
      <c r="G96" s="94">
        <f t="shared" si="11"/>
        <v>0</v>
      </c>
      <c r="H96" s="94">
        <f t="shared" si="12"/>
        <v>0</v>
      </c>
      <c r="I96" s="94">
        <f t="shared" si="13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8"/>
      <c r="AH96" s="89"/>
      <c r="AI96" s="205"/>
      <c r="AK96" s="106">
        <f>Раздел2!D97</f>
        <v>0</v>
      </c>
    </row>
    <row r="97" spans="1:37" ht="15.75" customHeight="1">
      <c r="A97" s="191"/>
      <c r="B97" s="61" t="s">
        <v>97</v>
      </c>
      <c r="C97" s="84">
        <v>91</v>
      </c>
      <c r="D97" s="93">
        <f>Раздел2!F98</f>
        <v>33</v>
      </c>
      <c r="E97" s="94">
        <f t="shared" si="9"/>
        <v>0</v>
      </c>
      <c r="F97" s="94">
        <f t="shared" si="10"/>
        <v>2</v>
      </c>
      <c r="G97" s="94">
        <f t="shared" si="11"/>
        <v>4</v>
      </c>
      <c r="H97" s="94">
        <f t="shared" si="12"/>
        <v>0</v>
      </c>
      <c r="I97" s="94">
        <f t="shared" si="13"/>
        <v>0</v>
      </c>
      <c r="J97" s="83"/>
      <c r="K97" s="83"/>
      <c r="L97" s="83">
        <v>1</v>
      </c>
      <c r="M97" s="83"/>
      <c r="N97" s="83"/>
      <c r="O97" s="83"/>
      <c r="P97" s="83">
        <v>2</v>
      </c>
      <c r="Q97" s="83">
        <v>1</v>
      </c>
      <c r="R97" s="83"/>
      <c r="S97" s="88"/>
      <c r="T97" s="89"/>
      <c r="U97" s="83"/>
      <c r="V97" s="83">
        <v>1</v>
      </c>
      <c r="W97" s="83"/>
      <c r="X97" s="83"/>
      <c r="Y97" s="83"/>
      <c r="Z97" s="83"/>
      <c r="AA97" s="83"/>
      <c r="AB97" s="83"/>
      <c r="AC97" s="83"/>
      <c r="AD97" s="83"/>
      <c r="AE97" s="83"/>
      <c r="AF97" s="83">
        <v>1</v>
      </c>
      <c r="AG97" s="88"/>
      <c r="AH97" s="89"/>
      <c r="AI97" s="205"/>
      <c r="AK97" s="106">
        <f>Раздел2!D98</f>
        <v>1</v>
      </c>
    </row>
    <row r="98" spans="1:37" ht="15.75" customHeight="1">
      <c r="A98" s="191"/>
      <c r="B98" s="61" t="s">
        <v>98</v>
      </c>
      <c r="C98" s="84">
        <v>92</v>
      </c>
      <c r="D98" s="93">
        <f>Раздел2!F99</f>
        <v>0</v>
      </c>
      <c r="E98" s="94">
        <f t="shared" si="9"/>
        <v>0</v>
      </c>
      <c r="F98" s="94">
        <f t="shared" si="10"/>
        <v>0</v>
      </c>
      <c r="G98" s="94">
        <f t="shared" si="11"/>
        <v>0</v>
      </c>
      <c r="H98" s="94">
        <f t="shared" si="12"/>
        <v>0</v>
      </c>
      <c r="I98" s="94">
        <f t="shared" si="13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8"/>
      <c r="AH98" s="89"/>
      <c r="AI98" s="205"/>
      <c r="AK98" s="106">
        <f>Раздел2!D99</f>
        <v>0</v>
      </c>
    </row>
    <row r="99" spans="1:37" ht="15.75" customHeight="1">
      <c r="A99" s="191"/>
      <c r="B99" s="61" t="s">
        <v>99</v>
      </c>
      <c r="C99" s="84">
        <v>93</v>
      </c>
      <c r="D99" s="93">
        <f>Раздел2!F100</f>
        <v>0</v>
      </c>
      <c r="E99" s="94">
        <f t="shared" si="9"/>
        <v>0</v>
      </c>
      <c r="F99" s="94">
        <f t="shared" si="10"/>
        <v>0</v>
      </c>
      <c r="G99" s="94">
        <f t="shared" si="11"/>
        <v>0</v>
      </c>
      <c r="H99" s="94">
        <f t="shared" si="12"/>
        <v>0</v>
      </c>
      <c r="I99" s="94">
        <f t="shared" si="13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8"/>
      <c r="AH99" s="89"/>
      <c r="AI99" s="205"/>
      <c r="AK99" s="106">
        <f>Раздел2!D100</f>
        <v>0</v>
      </c>
    </row>
    <row r="100" spans="1:37" ht="15.75" customHeight="1">
      <c r="A100" s="191"/>
      <c r="B100" s="61" t="s">
        <v>100</v>
      </c>
      <c r="C100" s="84">
        <v>94</v>
      </c>
      <c r="D100" s="93">
        <f>Раздел2!F101</f>
        <v>0</v>
      </c>
      <c r="E100" s="94">
        <f t="shared" si="9"/>
        <v>0</v>
      </c>
      <c r="F100" s="94">
        <f t="shared" si="10"/>
        <v>0</v>
      </c>
      <c r="G100" s="94">
        <f t="shared" si="11"/>
        <v>0</v>
      </c>
      <c r="H100" s="94">
        <f t="shared" si="12"/>
        <v>0</v>
      </c>
      <c r="I100" s="94">
        <f t="shared" si="13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8"/>
      <c r="AH100" s="89"/>
      <c r="AI100" s="205"/>
      <c r="AK100" s="106">
        <f>Раздел2!D101</f>
        <v>0</v>
      </c>
    </row>
    <row r="101" spans="1:37" ht="15.75" customHeight="1">
      <c r="A101" s="191"/>
      <c r="B101" s="61" t="s">
        <v>101</v>
      </c>
      <c r="C101" s="84">
        <v>95</v>
      </c>
      <c r="D101" s="93">
        <f>Раздел2!F102</f>
        <v>0</v>
      </c>
      <c r="E101" s="94">
        <f t="shared" si="9"/>
        <v>0</v>
      </c>
      <c r="F101" s="94">
        <f t="shared" si="10"/>
        <v>0</v>
      </c>
      <c r="G101" s="94">
        <f t="shared" si="11"/>
        <v>0</v>
      </c>
      <c r="H101" s="94">
        <f t="shared" si="12"/>
        <v>0</v>
      </c>
      <c r="I101" s="94">
        <f t="shared" si="13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8"/>
      <c r="AH101" s="89"/>
      <c r="AI101" s="205"/>
      <c r="AK101" s="106">
        <f>Раздел2!D102</f>
        <v>0</v>
      </c>
    </row>
    <row r="102" spans="1:37" ht="15.75" customHeight="1">
      <c r="A102" s="191"/>
      <c r="B102" s="61" t="s">
        <v>102</v>
      </c>
      <c r="C102" s="84">
        <v>96</v>
      </c>
      <c r="D102" s="93">
        <f>Раздел2!F103</f>
        <v>0</v>
      </c>
      <c r="E102" s="94">
        <f t="shared" si="9"/>
        <v>0</v>
      </c>
      <c r="F102" s="94">
        <f t="shared" si="10"/>
        <v>0</v>
      </c>
      <c r="G102" s="94">
        <f t="shared" si="11"/>
        <v>0</v>
      </c>
      <c r="H102" s="94">
        <f t="shared" si="12"/>
        <v>0</v>
      </c>
      <c r="I102" s="94">
        <f t="shared" si="13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8"/>
      <c r="AH102" s="89"/>
      <c r="AI102" s="205"/>
      <c r="AK102" s="106">
        <f>Раздел2!D103</f>
        <v>0</v>
      </c>
    </row>
    <row r="103" spans="1:37" ht="36" customHeight="1">
      <c r="A103" s="191"/>
      <c r="B103" s="61" t="s">
        <v>216</v>
      </c>
      <c r="C103" s="84">
        <v>97</v>
      </c>
      <c r="D103" s="93">
        <f>Раздел2!F104</f>
        <v>0</v>
      </c>
      <c r="E103" s="94">
        <f t="shared" si="9"/>
        <v>0</v>
      </c>
      <c r="F103" s="94">
        <f t="shared" si="10"/>
        <v>0</v>
      </c>
      <c r="G103" s="94">
        <f t="shared" si="11"/>
        <v>0</v>
      </c>
      <c r="H103" s="94">
        <f t="shared" si="12"/>
        <v>0</v>
      </c>
      <c r="I103" s="94">
        <f t="shared" si="13"/>
        <v>0</v>
      </c>
      <c r="J103" s="94">
        <f aca="true" t="shared" si="14" ref="J103:AH103">J104+J105+J106</f>
        <v>0</v>
      </c>
      <c r="K103" s="94">
        <f t="shared" si="14"/>
        <v>0</v>
      </c>
      <c r="L103" s="94">
        <f t="shared" si="14"/>
        <v>0</v>
      </c>
      <c r="M103" s="94">
        <f t="shared" si="14"/>
        <v>0</v>
      </c>
      <c r="N103" s="94">
        <f t="shared" si="14"/>
        <v>0</v>
      </c>
      <c r="O103" s="94">
        <f t="shared" si="14"/>
        <v>0</v>
      </c>
      <c r="P103" s="94">
        <f t="shared" si="14"/>
        <v>0</v>
      </c>
      <c r="Q103" s="94">
        <f t="shared" si="14"/>
        <v>0</v>
      </c>
      <c r="R103" s="94">
        <f t="shared" si="14"/>
        <v>0</v>
      </c>
      <c r="S103" s="94">
        <f t="shared" si="14"/>
        <v>0</v>
      </c>
      <c r="T103" s="94">
        <f t="shared" si="14"/>
        <v>0</v>
      </c>
      <c r="U103" s="94">
        <f t="shared" si="14"/>
        <v>0</v>
      </c>
      <c r="V103" s="94">
        <f t="shared" si="14"/>
        <v>0</v>
      </c>
      <c r="W103" s="94">
        <f t="shared" si="14"/>
        <v>0</v>
      </c>
      <c r="X103" s="94">
        <f t="shared" si="14"/>
        <v>0</v>
      </c>
      <c r="Y103" s="94">
        <f t="shared" si="14"/>
        <v>0</v>
      </c>
      <c r="Z103" s="94">
        <f t="shared" si="14"/>
        <v>0</v>
      </c>
      <c r="AA103" s="94">
        <f t="shared" si="14"/>
        <v>0</v>
      </c>
      <c r="AB103" s="94">
        <f t="shared" si="14"/>
        <v>0</v>
      </c>
      <c r="AC103" s="94">
        <f t="shared" si="14"/>
        <v>0</v>
      </c>
      <c r="AD103" s="94">
        <f t="shared" si="14"/>
        <v>0</v>
      </c>
      <c r="AE103" s="94">
        <f t="shared" si="14"/>
        <v>0</v>
      </c>
      <c r="AF103" s="94">
        <f t="shared" si="14"/>
        <v>0</v>
      </c>
      <c r="AG103" s="94">
        <f t="shared" si="14"/>
        <v>0</v>
      </c>
      <c r="AH103" s="94">
        <f t="shared" si="14"/>
        <v>0</v>
      </c>
      <c r="AI103" s="205"/>
      <c r="AK103" s="106">
        <f>Раздел2!D104</f>
        <v>0</v>
      </c>
    </row>
    <row r="104" spans="1:37" ht="15.75" customHeight="1">
      <c r="A104" s="191"/>
      <c r="B104" s="62" t="s">
        <v>103</v>
      </c>
      <c r="C104" s="84">
        <v>98</v>
      </c>
      <c r="D104" s="93">
        <f>Раздел2!F105</f>
        <v>0</v>
      </c>
      <c r="E104" s="94">
        <f t="shared" si="9"/>
        <v>0</v>
      </c>
      <c r="F104" s="94">
        <f t="shared" si="10"/>
        <v>0</v>
      </c>
      <c r="G104" s="94">
        <f t="shared" si="11"/>
        <v>0</v>
      </c>
      <c r="H104" s="94">
        <f t="shared" si="12"/>
        <v>0</v>
      </c>
      <c r="I104" s="94">
        <f t="shared" si="13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8"/>
      <c r="AH104" s="89"/>
      <c r="AI104" s="205"/>
      <c r="AK104" s="106">
        <f>Раздел2!D105</f>
        <v>0</v>
      </c>
    </row>
    <row r="105" spans="1:37" ht="15.75" customHeight="1">
      <c r="A105" s="191"/>
      <c r="B105" s="62" t="s">
        <v>214</v>
      </c>
      <c r="C105" s="84">
        <v>99</v>
      </c>
      <c r="D105" s="93">
        <f>Раздел2!F106</f>
        <v>0</v>
      </c>
      <c r="E105" s="94">
        <f t="shared" si="9"/>
        <v>0</v>
      </c>
      <c r="F105" s="94">
        <f t="shared" si="10"/>
        <v>0</v>
      </c>
      <c r="G105" s="94">
        <f t="shared" si="11"/>
        <v>0</v>
      </c>
      <c r="H105" s="94">
        <f t="shared" si="12"/>
        <v>0</v>
      </c>
      <c r="I105" s="94">
        <f t="shared" si="13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8"/>
      <c r="AH105" s="89"/>
      <c r="AI105" s="205"/>
      <c r="AK105" s="106">
        <f>Раздел2!D106</f>
        <v>0</v>
      </c>
    </row>
    <row r="106" spans="1:37" ht="15.75" customHeight="1">
      <c r="A106" s="191"/>
      <c r="B106" s="62" t="s">
        <v>207</v>
      </c>
      <c r="C106" s="84">
        <v>100</v>
      </c>
      <c r="D106" s="93">
        <f>Раздел2!F107</f>
        <v>0</v>
      </c>
      <c r="E106" s="94">
        <f t="shared" si="9"/>
        <v>0</v>
      </c>
      <c r="F106" s="94">
        <f t="shared" si="10"/>
        <v>0</v>
      </c>
      <c r="G106" s="94">
        <f t="shared" si="11"/>
        <v>0</v>
      </c>
      <c r="H106" s="94">
        <f t="shared" si="12"/>
        <v>0</v>
      </c>
      <c r="I106" s="94">
        <f t="shared" si="13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8"/>
      <c r="AH106" s="89"/>
      <c r="AI106" s="205"/>
      <c r="AK106" s="106">
        <f>Раздел2!D107</f>
        <v>0</v>
      </c>
    </row>
    <row r="107" spans="1:37" ht="25.5" customHeight="1">
      <c r="A107" s="191"/>
      <c r="B107" s="61" t="s">
        <v>217</v>
      </c>
      <c r="C107" s="84">
        <v>101</v>
      </c>
      <c r="D107" s="93">
        <f>Раздел2!F108</f>
        <v>0</v>
      </c>
      <c r="E107" s="94">
        <f t="shared" si="9"/>
        <v>0</v>
      </c>
      <c r="F107" s="94">
        <f t="shared" si="10"/>
        <v>0</v>
      </c>
      <c r="G107" s="94">
        <f t="shared" si="11"/>
        <v>0</v>
      </c>
      <c r="H107" s="94">
        <f t="shared" si="12"/>
        <v>0</v>
      </c>
      <c r="I107" s="94">
        <f t="shared" si="13"/>
        <v>0</v>
      </c>
      <c r="J107" s="94">
        <f aca="true" t="shared" si="15" ref="J107:AH107">J108+J109</f>
        <v>0</v>
      </c>
      <c r="K107" s="94">
        <f t="shared" si="15"/>
        <v>0</v>
      </c>
      <c r="L107" s="94">
        <f t="shared" si="15"/>
        <v>0</v>
      </c>
      <c r="M107" s="94">
        <f t="shared" si="15"/>
        <v>0</v>
      </c>
      <c r="N107" s="94">
        <f t="shared" si="15"/>
        <v>0</v>
      </c>
      <c r="O107" s="94">
        <f t="shared" si="15"/>
        <v>0</v>
      </c>
      <c r="P107" s="94">
        <f t="shared" si="15"/>
        <v>0</v>
      </c>
      <c r="Q107" s="94">
        <f t="shared" si="15"/>
        <v>0</v>
      </c>
      <c r="R107" s="94">
        <f t="shared" si="15"/>
        <v>0</v>
      </c>
      <c r="S107" s="94">
        <f t="shared" si="15"/>
        <v>0</v>
      </c>
      <c r="T107" s="94">
        <f t="shared" si="15"/>
        <v>0</v>
      </c>
      <c r="U107" s="94">
        <f t="shared" si="15"/>
        <v>0</v>
      </c>
      <c r="V107" s="94">
        <f t="shared" si="15"/>
        <v>0</v>
      </c>
      <c r="W107" s="94">
        <f t="shared" si="15"/>
        <v>0</v>
      </c>
      <c r="X107" s="94">
        <f t="shared" si="15"/>
        <v>0</v>
      </c>
      <c r="Y107" s="94">
        <f t="shared" si="15"/>
        <v>0</v>
      </c>
      <c r="Z107" s="94">
        <f t="shared" si="15"/>
        <v>0</v>
      </c>
      <c r="AA107" s="94">
        <f t="shared" si="15"/>
        <v>0</v>
      </c>
      <c r="AB107" s="94">
        <f t="shared" si="15"/>
        <v>0</v>
      </c>
      <c r="AC107" s="94">
        <f t="shared" si="15"/>
        <v>0</v>
      </c>
      <c r="AD107" s="94">
        <f t="shared" si="15"/>
        <v>0</v>
      </c>
      <c r="AE107" s="94">
        <f t="shared" si="15"/>
        <v>0</v>
      </c>
      <c r="AF107" s="94">
        <f t="shared" si="15"/>
        <v>0</v>
      </c>
      <c r="AG107" s="94">
        <f t="shared" si="15"/>
        <v>0</v>
      </c>
      <c r="AH107" s="94">
        <f t="shared" si="15"/>
        <v>0</v>
      </c>
      <c r="AI107" s="205"/>
      <c r="AK107" s="106">
        <f>Раздел2!D108</f>
        <v>0</v>
      </c>
    </row>
    <row r="108" spans="1:37" ht="15.75" customHeight="1">
      <c r="A108" s="191"/>
      <c r="B108" s="62" t="s">
        <v>104</v>
      </c>
      <c r="C108" s="84">
        <v>102</v>
      </c>
      <c r="D108" s="93">
        <f>Раздел2!F109</f>
        <v>0</v>
      </c>
      <c r="E108" s="94">
        <f t="shared" si="9"/>
        <v>0</v>
      </c>
      <c r="F108" s="94">
        <f t="shared" si="10"/>
        <v>0</v>
      </c>
      <c r="G108" s="94">
        <f t="shared" si="11"/>
        <v>0</v>
      </c>
      <c r="H108" s="94">
        <f t="shared" si="12"/>
        <v>0</v>
      </c>
      <c r="I108" s="94">
        <f t="shared" si="13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8"/>
      <c r="AH108" s="89"/>
      <c r="AI108" s="205"/>
      <c r="AK108" s="106">
        <f>Раздел2!D109</f>
        <v>0</v>
      </c>
    </row>
    <row r="109" spans="1:37" ht="15.75" customHeight="1">
      <c r="A109" s="191"/>
      <c r="B109" s="62" t="s">
        <v>208</v>
      </c>
      <c r="C109" s="84">
        <v>103</v>
      </c>
      <c r="D109" s="93">
        <f>Раздел2!F110</f>
        <v>0</v>
      </c>
      <c r="E109" s="94">
        <f t="shared" si="9"/>
        <v>0</v>
      </c>
      <c r="F109" s="94">
        <f t="shared" si="10"/>
        <v>0</v>
      </c>
      <c r="G109" s="94">
        <f t="shared" si="11"/>
        <v>0</v>
      </c>
      <c r="H109" s="94">
        <f t="shared" si="12"/>
        <v>0</v>
      </c>
      <c r="I109" s="94">
        <f t="shared" si="13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8"/>
      <c r="AH109" s="89"/>
      <c r="AI109" s="205"/>
      <c r="AK109" s="106">
        <f>Раздел2!D110</f>
        <v>0</v>
      </c>
    </row>
    <row r="110" spans="1:37" ht="15.75" customHeight="1">
      <c r="A110" s="191"/>
      <c r="B110" s="61" t="s">
        <v>105</v>
      </c>
      <c r="C110" s="84">
        <v>104</v>
      </c>
      <c r="D110" s="93">
        <f>Раздел2!F111</f>
        <v>0</v>
      </c>
      <c r="E110" s="94">
        <f t="shared" si="9"/>
        <v>0</v>
      </c>
      <c r="F110" s="94">
        <f t="shared" si="10"/>
        <v>0</v>
      </c>
      <c r="G110" s="94">
        <f t="shared" si="11"/>
        <v>0</v>
      </c>
      <c r="H110" s="94">
        <f t="shared" si="12"/>
        <v>0</v>
      </c>
      <c r="I110" s="94">
        <f t="shared" si="13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8"/>
      <c r="AH110" s="89"/>
      <c r="AI110" s="205"/>
      <c r="AK110" s="106">
        <f>Раздел2!D111</f>
        <v>0</v>
      </c>
    </row>
    <row r="111" spans="1:37" ht="15.75" customHeight="1">
      <c r="A111" s="191"/>
      <c r="B111" s="61" t="s">
        <v>106</v>
      </c>
      <c r="C111" s="84">
        <v>105</v>
      </c>
      <c r="D111" s="93">
        <f>Раздел2!F112</f>
        <v>0</v>
      </c>
      <c r="E111" s="94">
        <f t="shared" si="9"/>
        <v>0</v>
      </c>
      <c r="F111" s="94">
        <f t="shared" si="10"/>
        <v>0</v>
      </c>
      <c r="G111" s="94">
        <f t="shared" si="11"/>
        <v>0</v>
      </c>
      <c r="H111" s="94">
        <f t="shared" si="12"/>
        <v>0</v>
      </c>
      <c r="I111" s="94">
        <f t="shared" si="13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8"/>
      <c r="AH111" s="89"/>
      <c r="AI111" s="205"/>
      <c r="AK111" s="106">
        <f>Раздел2!D112</f>
        <v>0</v>
      </c>
    </row>
    <row r="112" spans="1:37" ht="15.75" customHeight="1">
      <c r="A112" s="191"/>
      <c r="B112" s="61" t="s">
        <v>107</v>
      </c>
      <c r="C112" s="84">
        <v>106</v>
      </c>
      <c r="D112" s="93">
        <f>Раздел2!F113</f>
        <v>0</v>
      </c>
      <c r="E112" s="94">
        <f t="shared" si="9"/>
        <v>0</v>
      </c>
      <c r="F112" s="94">
        <f t="shared" si="10"/>
        <v>0</v>
      </c>
      <c r="G112" s="94">
        <f t="shared" si="11"/>
        <v>0</v>
      </c>
      <c r="H112" s="94">
        <f t="shared" si="12"/>
        <v>0</v>
      </c>
      <c r="I112" s="94">
        <f t="shared" si="13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8"/>
      <c r="AH112" s="89"/>
      <c r="AI112" s="205"/>
      <c r="AK112" s="106">
        <f>Раздел2!D113</f>
        <v>0</v>
      </c>
    </row>
    <row r="113" spans="1:37" ht="15.75" customHeight="1">
      <c r="A113" s="191"/>
      <c r="B113" s="61" t="s">
        <v>108</v>
      </c>
      <c r="C113" s="84">
        <v>107</v>
      </c>
      <c r="D113" s="93">
        <f>Раздел2!F114</f>
        <v>0</v>
      </c>
      <c r="E113" s="94">
        <f t="shared" si="9"/>
        <v>0</v>
      </c>
      <c r="F113" s="94">
        <f t="shared" si="10"/>
        <v>0</v>
      </c>
      <c r="G113" s="94">
        <f t="shared" si="11"/>
        <v>0</v>
      </c>
      <c r="H113" s="94">
        <f t="shared" si="12"/>
        <v>0</v>
      </c>
      <c r="I113" s="94">
        <f t="shared" si="13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8"/>
      <c r="AH113" s="89"/>
      <c r="AI113" s="205"/>
      <c r="AK113" s="106">
        <f>Раздел2!D114</f>
        <v>0</v>
      </c>
    </row>
    <row r="114" spans="1:37" ht="15.75" customHeight="1">
      <c r="A114" s="191"/>
      <c r="B114" s="61" t="s">
        <v>109</v>
      </c>
      <c r="C114" s="84">
        <v>108</v>
      </c>
      <c r="D114" s="93">
        <f>Раздел2!F115</f>
        <v>0</v>
      </c>
      <c r="E114" s="94">
        <f t="shared" si="9"/>
        <v>0</v>
      </c>
      <c r="F114" s="94">
        <f t="shared" si="10"/>
        <v>0</v>
      </c>
      <c r="G114" s="94">
        <f t="shared" si="11"/>
        <v>0</v>
      </c>
      <c r="H114" s="94">
        <f t="shared" si="12"/>
        <v>0</v>
      </c>
      <c r="I114" s="94">
        <f t="shared" si="13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8"/>
      <c r="AH114" s="89"/>
      <c r="AI114" s="205"/>
      <c r="AK114" s="106">
        <f>Раздел2!D115</f>
        <v>0</v>
      </c>
    </row>
    <row r="115" spans="1:37" ht="15.75" customHeight="1">
      <c r="A115" s="191"/>
      <c r="B115" s="61" t="s">
        <v>111</v>
      </c>
      <c r="C115" s="84">
        <v>109</v>
      </c>
      <c r="D115" s="93">
        <f>Раздел2!F116</f>
        <v>0</v>
      </c>
      <c r="E115" s="94">
        <f t="shared" si="9"/>
        <v>0</v>
      </c>
      <c r="F115" s="94">
        <f t="shared" si="10"/>
        <v>0</v>
      </c>
      <c r="G115" s="94">
        <f t="shared" si="11"/>
        <v>0</v>
      </c>
      <c r="H115" s="94">
        <f t="shared" si="12"/>
        <v>0</v>
      </c>
      <c r="I115" s="94">
        <f t="shared" si="13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8"/>
      <c r="AH115" s="89"/>
      <c r="AI115" s="205"/>
      <c r="AK115" s="106">
        <f>Раздел2!D116</f>
        <v>0</v>
      </c>
    </row>
    <row r="116" spans="1:37" ht="25.5" customHeight="1">
      <c r="A116" s="191"/>
      <c r="B116" s="61" t="s">
        <v>209</v>
      </c>
      <c r="C116" s="84">
        <v>110</v>
      </c>
      <c r="D116" s="93">
        <f>Раздел2!F117</f>
        <v>0</v>
      </c>
      <c r="E116" s="94">
        <f t="shared" si="9"/>
        <v>0</v>
      </c>
      <c r="F116" s="94">
        <f t="shared" si="10"/>
        <v>0</v>
      </c>
      <c r="G116" s="94">
        <f t="shared" si="11"/>
        <v>0</v>
      </c>
      <c r="H116" s="94">
        <f t="shared" si="12"/>
        <v>0</v>
      </c>
      <c r="I116" s="94">
        <f t="shared" si="13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8"/>
      <c r="AH116" s="89"/>
      <c r="AI116" s="205"/>
      <c r="AK116" s="106">
        <f>Раздел2!D117</f>
        <v>0</v>
      </c>
    </row>
    <row r="117" spans="1:37" ht="25.5" customHeight="1">
      <c r="A117" s="191"/>
      <c r="B117" s="61" t="s">
        <v>112</v>
      </c>
      <c r="C117" s="84">
        <v>111</v>
      </c>
      <c r="D117" s="93">
        <f>Раздел2!F118</f>
        <v>0</v>
      </c>
      <c r="E117" s="94">
        <f t="shared" si="9"/>
        <v>0</v>
      </c>
      <c r="F117" s="94">
        <f t="shared" si="10"/>
        <v>0</v>
      </c>
      <c r="G117" s="94">
        <f t="shared" si="11"/>
        <v>0</v>
      </c>
      <c r="H117" s="94">
        <f t="shared" si="12"/>
        <v>0</v>
      </c>
      <c r="I117" s="94">
        <f t="shared" si="13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8"/>
      <c r="AH117" s="89"/>
      <c r="AI117" s="205"/>
      <c r="AK117" s="106">
        <f>Раздел2!D118</f>
        <v>0</v>
      </c>
    </row>
    <row r="118" spans="1:35" ht="15.75" customHeight="1">
      <c r="A118" s="191"/>
      <c r="B118" s="63" t="s">
        <v>176</v>
      </c>
      <c r="C118" s="84">
        <v>112</v>
      </c>
      <c r="D118" s="93">
        <f>Раздел2!F119</f>
        <v>379</v>
      </c>
      <c r="E118" s="94">
        <f t="shared" si="9"/>
        <v>0</v>
      </c>
      <c r="F118" s="94">
        <f t="shared" si="10"/>
        <v>2</v>
      </c>
      <c r="G118" s="94">
        <f t="shared" si="11"/>
        <v>4</v>
      </c>
      <c r="H118" s="94">
        <f t="shared" si="12"/>
        <v>0</v>
      </c>
      <c r="I118" s="94">
        <f t="shared" si="13"/>
        <v>0</v>
      </c>
      <c r="J118" s="94">
        <f aca="true" t="shared" si="16" ref="J118:AH118">SUM(J7:J17,J20:J30,J33:J42,J44:J53,J56:J82,J85:J103,J107,J110:J117)</f>
        <v>0</v>
      </c>
      <c r="K118" s="94">
        <f t="shared" si="16"/>
        <v>0</v>
      </c>
      <c r="L118" s="94">
        <f t="shared" si="16"/>
        <v>1</v>
      </c>
      <c r="M118" s="94">
        <f t="shared" si="16"/>
        <v>0</v>
      </c>
      <c r="N118" s="94">
        <f t="shared" si="16"/>
        <v>0</v>
      </c>
      <c r="O118" s="94">
        <f t="shared" si="16"/>
        <v>0</v>
      </c>
      <c r="P118" s="94">
        <f t="shared" si="16"/>
        <v>2</v>
      </c>
      <c r="Q118" s="94">
        <f t="shared" si="16"/>
        <v>1</v>
      </c>
      <c r="R118" s="94">
        <f t="shared" si="16"/>
        <v>0</v>
      </c>
      <c r="S118" s="94">
        <f t="shared" si="16"/>
        <v>0</v>
      </c>
      <c r="T118" s="94">
        <f t="shared" si="16"/>
        <v>0</v>
      </c>
      <c r="U118" s="94">
        <f t="shared" si="16"/>
        <v>0</v>
      </c>
      <c r="V118" s="94">
        <f t="shared" si="16"/>
        <v>1</v>
      </c>
      <c r="W118" s="94">
        <f t="shared" si="16"/>
        <v>0</v>
      </c>
      <c r="X118" s="94">
        <f t="shared" si="16"/>
        <v>0</v>
      </c>
      <c r="Y118" s="94">
        <f t="shared" si="16"/>
        <v>0</v>
      </c>
      <c r="Z118" s="94">
        <f t="shared" si="16"/>
        <v>0</v>
      </c>
      <c r="AA118" s="94">
        <f t="shared" si="16"/>
        <v>0</v>
      </c>
      <c r="AB118" s="94">
        <f t="shared" si="16"/>
        <v>0</v>
      </c>
      <c r="AC118" s="94">
        <f t="shared" si="16"/>
        <v>0</v>
      </c>
      <c r="AD118" s="94">
        <f t="shared" si="16"/>
        <v>0</v>
      </c>
      <c r="AE118" s="94">
        <f t="shared" si="16"/>
        <v>0</v>
      </c>
      <c r="AF118" s="94">
        <f t="shared" si="16"/>
        <v>1</v>
      </c>
      <c r="AG118" s="94">
        <f t="shared" si="16"/>
        <v>0</v>
      </c>
      <c r="AH118" s="94">
        <f t="shared" si="16"/>
        <v>0</v>
      </c>
      <c r="AI118" s="205"/>
    </row>
    <row r="119" spans="1:36" ht="36" customHeight="1">
      <c r="A119" s="191"/>
      <c r="B119" s="61" t="s">
        <v>218</v>
      </c>
      <c r="C119" s="84">
        <v>113</v>
      </c>
      <c r="D119" s="93">
        <f>Раздел2!F120</f>
        <v>379</v>
      </c>
      <c r="E119" s="94">
        <f t="shared" si="9"/>
        <v>0</v>
      </c>
      <c r="F119" s="94">
        <f t="shared" si="10"/>
        <v>2</v>
      </c>
      <c r="G119" s="94">
        <f t="shared" si="11"/>
        <v>4</v>
      </c>
      <c r="H119" s="94">
        <f t="shared" si="12"/>
        <v>0</v>
      </c>
      <c r="I119" s="94">
        <f t="shared" si="13"/>
        <v>0</v>
      </c>
      <c r="J119" s="94">
        <f aca="true" t="shared" si="17" ref="J119:AH119">J120+J121+J122</f>
        <v>0</v>
      </c>
      <c r="K119" s="94">
        <f t="shared" si="17"/>
        <v>0</v>
      </c>
      <c r="L119" s="94">
        <f t="shared" si="17"/>
        <v>1</v>
      </c>
      <c r="M119" s="94">
        <f t="shared" si="17"/>
        <v>0</v>
      </c>
      <c r="N119" s="94">
        <f t="shared" si="17"/>
        <v>0</v>
      </c>
      <c r="O119" s="94">
        <f t="shared" si="17"/>
        <v>0</v>
      </c>
      <c r="P119" s="94">
        <f t="shared" si="17"/>
        <v>2</v>
      </c>
      <c r="Q119" s="94">
        <f t="shared" si="17"/>
        <v>1</v>
      </c>
      <c r="R119" s="94">
        <f t="shared" si="17"/>
        <v>0</v>
      </c>
      <c r="S119" s="94">
        <f t="shared" si="17"/>
        <v>0</v>
      </c>
      <c r="T119" s="94">
        <f t="shared" si="17"/>
        <v>0</v>
      </c>
      <c r="U119" s="94">
        <f t="shared" si="17"/>
        <v>0</v>
      </c>
      <c r="V119" s="94">
        <f t="shared" si="17"/>
        <v>1</v>
      </c>
      <c r="W119" s="94">
        <f t="shared" si="17"/>
        <v>0</v>
      </c>
      <c r="X119" s="94">
        <f t="shared" si="17"/>
        <v>0</v>
      </c>
      <c r="Y119" s="94">
        <f t="shared" si="17"/>
        <v>0</v>
      </c>
      <c r="Z119" s="94">
        <f t="shared" si="17"/>
        <v>0</v>
      </c>
      <c r="AA119" s="94">
        <f t="shared" si="17"/>
        <v>0</v>
      </c>
      <c r="AB119" s="94">
        <f t="shared" si="17"/>
        <v>0</v>
      </c>
      <c r="AC119" s="94">
        <f t="shared" si="17"/>
        <v>0</v>
      </c>
      <c r="AD119" s="94">
        <f t="shared" si="17"/>
        <v>0</v>
      </c>
      <c r="AE119" s="94">
        <f t="shared" si="17"/>
        <v>0</v>
      </c>
      <c r="AF119" s="94">
        <f t="shared" si="17"/>
        <v>1</v>
      </c>
      <c r="AG119" s="94">
        <f t="shared" si="17"/>
        <v>0</v>
      </c>
      <c r="AH119" s="94">
        <f t="shared" si="17"/>
        <v>0</v>
      </c>
      <c r="AI119" s="205"/>
      <c r="AJ119" s="86">
        <f>Раздел1!E9</f>
        <v>1</v>
      </c>
    </row>
    <row r="120" spans="1:36" ht="57" customHeight="1">
      <c r="A120" s="191"/>
      <c r="B120" s="61" t="s">
        <v>219</v>
      </c>
      <c r="C120" s="84">
        <v>114</v>
      </c>
      <c r="D120" s="93">
        <f>Раздел2!F121</f>
        <v>0</v>
      </c>
      <c r="E120" s="94">
        <f t="shared" si="9"/>
        <v>0</v>
      </c>
      <c r="F120" s="94">
        <f t="shared" si="10"/>
        <v>0</v>
      </c>
      <c r="G120" s="94">
        <f t="shared" si="11"/>
        <v>0</v>
      </c>
      <c r="H120" s="94">
        <f t="shared" si="12"/>
        <v>0</v>
      </c>
      <c r="I120" s="94">
        <f t="shared" si="13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8"/>
      <c r="AH120" s="89"/>
      <c r="AI120" s="205"/>
      <c r="AJ120" s="86">
        <f>Раздел1!E6</f>
        <v>0</v>
      </c>
    </row>
    <row r="121" spans="1:36" ht="25.5" customHeight="1">
      <c r="A121" s="191"/>
      <c r="B121" s="61" t="s">
        <v>220</v>
      </c>
      <c r="C121" s="84">
        <v>115</v>
      </c>
      <c r="D121" s="93">
        <f>Раздел2!F122</f>
        <v>379</v>
      </c>
      <c r="E121" s="94">
        <f t="shared" si="9"/>
        <v>0</v>
      </c>
      <c r="F121" s="94">
        <f t="shared" si="10"/>
        <v>2</v>
      </c>
      <c r="G121" s="94">
        <f t="shared" si="11"/>
        <v>4</v>
      </c>
      <c r="H121" s="94">
        <f t="shared" si="12"/>
        <v>0</v>
      </c>
      <c r="I121" s="94">
        <f t="shared" si="13"/>
        <v>0</v>
      </c>
      <c r="J121" s="83"/>
      <c r="K121" s="83"/>
      <c r="L121" s="83">
        <v>1</v>
      </c>
      <c r="M121" s="83"/>
      <c r="N121" s="83"/>
      <c r="O121" s="83"/>
      <c r="P121" s="83">
        <v>2</v>
      </c>
      <c r="Q121" s="83">
        <v>1</v>
      </c>
      <c r="R121" s="83"/>
      <c r="S121" s="88"/>
      <c r="T121" s="89"/>
      <c r="U121" s="83"/>
      <c r="V121" s="83">
        <v>1</v>
      </c>
      <c r="W121" s="83"/>
      <c r="X121" s="83"/>
      <c r="Y121" s="83"/>
      <c r="Z121" s="83"/>
      <c r="AA121" s="83"/>
      <c r="AB121" s="83"/>
      <c r="AC121" s="83"/>
      <c r="AD121" s="83"/>
      <c r="AE121" s="83"/>
      <c r="AF121" s="83">
        <v>1</v>
      </c>
      <c r="AG121" s="88"/>
      <c r="AH121" s="89"/>
      <c r="AI121" s="205"/>
      <c r="AJ121" s="86">
        <f>Раздел1!E7</f>
        <v>1</v>
      </c>
    </row>
    <row r="122" spans="1:36" ht="25.5" customHeight="1">
      <c r="A122" s="191"/>
      <c r="B122" s="61" t="s">
        <v>221</v>
      </c>
      <c r="C122" s="84">
        <v>116</v>
      </c>
      <c r="D122" s="93">
        <f>Раздел2!F123</f>
        <v>0</v>
      </c>
      <c r="E122" s="94">
        <f t="shared" si="9"/>
        <v>0</v>
      </c>
      <c r="F122" s="94">
        <f t="shared" si="10"/>
        <v>0</v>
      </c>
      <c r="G122" s="94">
        <f t="shared" si="11"/>
        <v>0</v>
      </c>
      <c r="H122" s="94">
        <f t="shared" si="12"/>
        <v>0</v>
      </c>
      <c r="I122" s="94">
        <f t="shared" si="13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8"/>
      <c r="AH122" s="89"/>
      <c r="AI122" s="205"/>
      <c r="AJ122" s="86">
        <f>Раздел1!E8</f>
        <v>0</v>
      </c>
    </row>
    <row r="123" spans="1:36" ht="15.75" customHeight="1">
      <c r="A123" s="191"/>
      <c r="B123" s="61" t="s">
        <v>210</v>
      </c>
      <c r="C123" s="84">
        <v>117</v>
      </c>
      <c r="D123" s="93">
        <f>Раздел2!F124</f>
        <v>0</v>
      </c>
      <c r="E123" s="94">
        <f t="shared" si="9"/>
        <v>0</v>
      </c>
      <c r="F123" s="94">
        <f t="shared" si="10"/>
        <v>0</v>
      </c>
      <c r="G123" s="94">
        <f t="shared" si="11"/>
        <v>0</v>
      </c>
      <c r="H123" s="94">
        <f t="shared" si="12"/>
        <v>0</v>
      </c>
      <c r="I123" s="94">
        <f t="shared" si="13"/>
        <v>0</v>
      </c>
      <c r="J123" s="94">
        <f aca="true" t="shared" si="18" ref="J123:AH123">J124+J125+J126</f>
        <v>0</v>
      </c>
      <c r="K123" s="94">
        <f t="shared" si="18"/>
        <v>0</v>
      </c>
      <c r="L123" s="94">
        <f t="shared" si="18"/>
        <v>0</v>
      </c>
      <c r="M123" s="94">
        <f t="shared" si="18"/>
        <v>0</v>
      </c>
      <c r="N123" s="94">
        <f t="shared" si="18"/>
        <v>0</v>
      </c>
      <c r="O123" s="94">
        <f t="shared" si="18"/>
        <v>0</v>
      </c>
      <c r="P123" s="94">
        <f t="shared" si="18"/>
        <v>0</v>
      </c>
      <c r="Q123" s="94">
        <f t="shared" si="18"/>
        <v>0</v>
      </c>
      <c r="R123" s="94">
        <f t="shared" si="18"/>
        <v>0</v>
      </c>
      <c r="S123" s="94">
        <f t="shared" si="18"/>
        <v>0</v>
      </c>
      <c r="T123" s="94">
        <f t="shared" si="18"/>
        <v>0</v>
      </c>
      <c r="U123" s="94">
        <f t="shared" si="18"/>
        <v>0</v>
      </c>
      <c r="V123" s="94">
        <f t="shared" si="18"/>
        <v>0</v>
      </c>
      <c r="W123" s="94">
        <f t="shared" si="18"/>
        <v>0</v>
      </c>
      <c r="X123" s="94">
        <f t="shared" si="18"/>
        <v>0</v>
      </c>
      <c r="Y123" s="94">
        <f t="shared" si="18"/>
        <v>0</v>
      </c>
      <c r="Z123" s="94">
        <f t="shared" si="18"/>
        <v>0</v>
      </c>
      <c r="AA123" s="94">
        <f t="shared" si="18"/>
        <v>0</v>
      </c>
      <c r="AB123" s="94">
        <f t="shared" si="18"/>
        <v>0</v>
      </c>
      <c r="AC123" s="94">
        <f t="shared" si="18"/>
        <v>0</v>
      </c>
      <c r="AD123" s="94">
        <f t="shared" si="18"/>
        <v>0</v>
      </c>
      <c r="AE123" s="94">
        <f t="shared" si="18"/>
        <v>0</v>
      </c>
      <c r="AF123" s="94">
        <f t="shared" si="18"/>
        <v>0</v>
      </c>
      <c r="AG123" s="94">
        <f t="shared" si="18"/>
        <v>0</v>
      </c>
      <c r="AH123" s="94">
        <f t="shared" si="18"/>
        <v>0</v>
      </c>
      <c r="AI123" s="205"/>
      <c r="AJ123" s="86">
        <f>Раздел1!F9</f>
        <v>0</v>
      </c>
    </row>
    <row r="124" spans="1:36" ht="46.5" customHeight="1">
      <c r="A124" s="191"/>
      <c r="B124" s="61" t="s">
        <v>222</v>
      </c>
      <c r="C124" s="84">
        <v>118</v>
      </c>
      <c r="D124" s="93">
        <f>Раздел2!F125</f>
        <v>0</v>
      </c>
      <c r="E124" s="94">
        <f t="shared" si="9"/>
        <v>0</v>
      </c>
      <c r="F124" s="94">
        <f t="shared" si="10"/>
        <v>0</v>
      </c>
      <c r="G124" s="94">
        <f t="shared" si="11"/>
        <v>0</v>
      </c>
      <c r="H124" s="94">
        <f t="shared" si="12"/>
        <v>0</v>
      </c>
      <c r="I124" s="94">
        <f t="shared" si="13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8"/>
      <c r="AH124" s="89"/>
      <c r="AI124" s="205"/>
      <c r="AJ124" s="86">
        <f>Раздел1!F6</f>
        <v>0</v>
      </c>
    </row>
    <row r="125" spans="1:36" ht="25.5" customHeight="1">
      <c r="A125" s="191"/>
      <c r="B125" s="61" t="s">
        <v>223</v>
      </c>
      <c r="C125" s="84">
        <v>119</v>
      </c>
      <c r="D125" s="93">
        <f>Раздел2!F126</f>
        <v>0</v>
      </c>
      <c r="E125" s="94">
        <f t="shared" si="9"/>
        <v>0</v>
      </c>
      <c r="F125" s="94">
        <f t="shared" si="10"/>
        <v>0</v>
      </c>
      <c r="G125" s="94">
        <f t="shared" si="11"/>
        <v>0</v>
      </c>
      <c r="H125" s="94">
        <f t="shared" si="12"/>
        <v>0</v>
      </c>
      <c r="I125" s="94">
        <f t="shared" si="13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8"/>
      <c r="AH125" s="89"/>
      <c r="AI125" s="205"/>
      <c r="AJ125" s="86">
        <f>Раздел1!F7</f>
        <v>0</v>
      </c>
    </row>
    <row r="126" spans="1:36" ht="25.5" customHeight="1">
      <c r="A126" s="191"/>
      <c r="B126" s="61" t="s">
        <v>221</v>
      </c>
      <c r="C126" s="84">
        <v>120</v>
      </c>
      <c r="D126" s="93">
        <f>Раздел2!F127</f>
        <v>0</v>
      </c>
      <c r="E126" s="94">
        <f t="shared" si="9"/>
        <v>0</v>
      </c>
      <c r="F126" s="94">
        <f t="shared" si="10"/>
        <v>0</v>
      </c>
      <c r="G126" s="94">
        <f t="shared" si="11"/>
        <v>0</v>
      </c>
      <c r="H126" s="94">
        <f t="shared" si="12"/>
        <v>0</v>
      </c>
      <c r="I126" s="94">
        <f t="shared" si="13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8"/>
      <c r="AH126" s="89"/>
      <c r="AI126" s="205"/>
      <c r="AJ126" s="86">
        <f>Раздел1!F8</f>
        <v>0</v>
      </c>
    </row>
    <row r="127" spans="1:36" ht="15.75" customHeight="1">
      <c r="A127" s="191"/>
      <c r="B127" s="61" t="s">
        <v>173</v>
      </c>
      <c r="C127" s="84">
        <v>121</v>
      </c>
      <c r="D127" s="93">
        <f>Раздел2!F128</f>
        <v>0</v>
      </c>
      <c r="E127" s="94">
        <f t="shared" si="9"/>
        <v>0</v>
      </c>
      <c r="F127" s="94">
        <f t="shared" si="10"/>
        <v>0</v>
      </c>
      <c r="G127" s="94">
        <f t="shared" si="11"/>
        <v>0</v>
      </c>
      <c r="H127" s="94">
        <f t="shared" si="12"/>
        <v>0</v>
      </c>
      <c r="I127" s="94">
        <f t="shared" si="13"/>
        <v>0</v>
      </c>
      <c r="J127" s="94">
        <f aca="true" t="shared" si="19" ref="J127:AH127">J128+J129+J130</f>
        <v>0</v>
      </c>
      <c r="K127" s="94">
        <f t="shared" si="19"/>
        <v>0</v>
      </c>
      <c r="L127" s="94">
        <f t="shared" si="19"/>
        <v>0</v>
      </c>
      <c r="M127" s="94">
        <f t="shared" si="19"/>
        <v>0</v>
      </c>
      <c r="N127" s="94">
        <f t="shared" si="19"/>
        <v>0</v>
      </c>
      <c r="O127" s="94">
        <f t="shared" si="19"/>
        <v>0</v>
      </c>
      <c r="P127" s="94">
        <f t="shared" si="19"/>
        <v>0</v>
      </c>
      <c r="Q127" s="94">
        <f t="shared" si="19"/>
        <v>0</v>
      </c>
      <c r="R127" s="94">
        <f t="shared" si="19"/>
        <v>0</v>
      </c>
      <c r="S127" s="94">
        <f t="shared" si="19"/>
        <v>0</v>
      </c>
      <c r="T127" s="94">
        <f t="shared" si="19"/>
        <v>0</v>
      </c>
      <c r="U127" s="94">
        <f t="shared" si="19"/>
        <v>0</v>
      </c>
      <c r="V127" s="94">
        <f t="shared" si="19"/>
        <v>0</v>
      </c>
      <c r="W127" s="94">
        <f t="shared" si="19"/>
        <v>0</v>
      </c>
      <c r="X127" s="94">
        <f t="shared" si="19"/>
        <v>0</v>
      </c>
      <c r="Y127" s="94">
        <f t="shared" si="19"/>
        <v>0</v>
      </c>
      <c r="Z127" s="94">
        <f t="shared" si="19"/>
        <v>0</v>
      </c>
      <c r="AA127" s="94">
        <f t="shared" si="19"/>
        <v>0</v>
      </c>
      <c r="AB127" s="94">
        <f t="shared" si="19"/>
        <v>0</v>
      </c>
      <c r="AC127" s="94">
        <f t="shared" si="19"/>
        <v>0</v>
      </c>
      <c r="AD127" s="94">
        <f t="shared" si="19"/>
        <v>0</v>
      </c>
      <c r="AE127" s="94">
        <f t="shared" si="19"/>
        <v>0</v>
      </c>
      <c r="AF127" s="94">
        <f t="shared" si="19"/>
        <v>0</v>
      </c>
      <c r="AG127" s="94">
        <f t="shared" si="19"/>
        <v>0</v>
      </c>
      <c r="AH127" s="94">
        <f t="shared" si="19"/>
        <v>0</v>
      </c>
      <c r="AI127" s="205"/>
      <c r="AJ127" s="86">
        <f>Раздел1!G9</f>
        <v>0</v>
      </c>
    </row>
    <row r="128" spans="1:36" ht="46.5" customHeight="1">
      <c r="A128" s="191"/>
      <c r="B128" s="61" t="s">
        <v>222</v>
      </c>
      <c r="C128" s="84">
        <v>122</v>
      </c>
      <c r="D128" s="93">
        <f>Раздел2!F129</f>
        <v>0</v>
      </c>
      <c r="E128" s="94">
        <f t="shared" si="9"/>
        <v>0</v>
      </c>
      <c r="F128" s="94">
        <f t="shared" si="10"/>
        <v>0</v>
      </c>
      <c r="G128" s="94">
        <f t="shared" si="11"/>
        <v>0</v>
      </c>
      <c r="H128" s="94">
        <f t="shared" si="12"/>
        <v>0</v>
      </c>
      <c r="I128" s="94">
        <f t="shared" si="13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8"/>
      <c r="AH128" s="89"/>
      <c r="AI128" s="205"/>
      <c r="AJ128" s="86">
        <f>Раздел1!G6</f>
        <v>0</v>
      </c>
    </row>
    <row r="129" spans="1:36" ht="25.5" customHeight="1">
      <c r="A129" s="191"/>
      <c r="B129" s="61" t="s">
        <v>220</v>
      </c>
      <c r="C129" s="84">
        <v>123</v>
      </c>
      <c r="D129" s="93">
        <f>Раздел2!F130</f>
        <v>0</v>
      </c>
      <c r="E129" s="94">
        <f t="shared" si="9"/>
        <v>0</v>
      </c>
      <c r="F129" s="94">
        <f t="shared" si="10"/>
        <v>0</v>
      </c>
      <c r="G129" s="94">
        <f t="shared" si="11"/>
        <v>0</v>
      </c>
      <c r="H129" s="94">
        <f t="shared" si="12"/>
        <v>0</v>
      </c>
      <c r="I129" s="94">
        <f t="shared" si="13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8"/>
      <c r="AH129" s="89"/>
      <c r="AI129" s="205"/>
      <c r="AJ129" s="86">
        <f>Раздел1!G7</f>
        <v>0</v>
      </c>
    </row>
    <row r="130" spans="1:36" ht="25.5" customHeight="1">
      <c r="A130" s="191"/>
      <c r="B130" s="61" t="s">
        <v>221</v>
      </c>
      <c r="C130" s="84">
        <v>124</v>
      </c>
      <c r="D130" s="93">
        <f>Раздел2!F131</f>
        <v>0</v>
      </c>
      <c r="E130" s="94">
        <f t="shared" si="9"/>
        <v>0</v>
      </c>
      <c r="F130" s="94">
        <f t="shared" si="10"/>
        <v>0</v>
      </c>
      <c r="G130" s="94">
        <f t="shared" si="11"/>
        <v>0</v>
      </c>
      <c r="H130" s="94">
        <f t="shared" si="12"/>
        <v>0</v>
      </c>
      <c r="I130" s="94">
        <f t="shared" si="13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8"/>
      <c r="AH130" s="89"/>
      <c r="AI130" s="205"/>
      <c r="AJ130" s="86">
        <f>Раздел1!G8</f>
        <v>0</v>
      </c>
    </row>
    <row r="131" spans="1:36" ht="15.75" customHeight="1">
      <c r="A131" s="191"/>
      <c r="B131" s="61" t="s">
        <v>174</v>
      </c>
      <c r="C131" s="84">
        <v>125</v>
      </c>
      <c r="D131" s="93">
        <f>Раздел2!F132</f>
        <v>0</v>
      </c>
      <c r="E131" s="94">
        <f t="shared" si="9"/>
        <v>0</v>
      </c>
      <c r="F131" s="94">
        <f t="shared" si="10"/>
        <v>0</v>
      </c>
      <c r="G131" s="94">
        <f t="shared" si="11"/>
        <v>0</v>
      </c>
      <c r="H131" s="94">
        <f t="shared" si="12"/>
        <v>0</v>
      </c>
      <c r="I131" s="94">
        <f t="shared" si="13"/>
        <v>0</v>
      </c>
      <c r="J131" s="94">
        <f aca="true" t="shared" si="20" ref="J131:AH131">J132+J133+J134</f>
        <v>0</v>
      </c>
      <c r="K131" s="94">
        <f t="shared" si="20"/>
        <v>0</v>
      </c>
      <c r="L131" s="94">
        <f t="shared" si="20"/>
        <v>0</v>
      </c>
      <c r="M131" s="94">
        <f t="shared" si="20"/>
        <v>0</v>
      </c>
      <c r="N131" s="94">
        <f t="shared" si="20"/>
        <v>0</v>
      </c>
      <c r="O131" s="94">
        <f t="shared" si="20"/>
        <v>0</v>
      </c>
      <c r="P131" s="94">
        <f t="shared" si="20"/>
        <v>0</v>
      </c>
      <c r="Q131" s="94">
        <f t="shared" si="20"/>
        <v>0</v>
      </c>
      <c r="R131" s="94">
        <f t="shared" si="20"/>
        <v>0</v>
      </c>
      <c r="S131" s="94">
        <f t="shared" si="20"/>
        <v>0</v>
      </c>
      <c r="T131" s="94">
        <f t="shared" si="20"/>
        <v>0</v>
      </c>
      <c r="U131" s="94">
        <f t="shared" si="20"/>
        <v>0</v>
      </c>
      <c r="V131" s="94">
        <f t="shared" si="20"/>
        <v>0</v>
      </c>
      <c r="W131" s="94">
        <f t="shared" si="20"/>
        <v>0</v>
      </c>
      <c r="X131" s="94">
        <f t="shared" si="20"/>
        <v>0</v>
      </c>
      <c r="Y131" s="94">
        <f t="shared" si="20"/>
        <v>0</v>
      </c>
      <c r="Z131" s="94">
        <f t="shared" si="20"/>
        <v>0</v>
      </c>
      <c r="AA131" s="94">
        <f t="shared" si="20"/>
        <v>0</v>
      </c>
      <c r="AB131" s="94">
        <f t="shared" si="20"/>
        <v>0</v>
      </c>
      <c r="AC131" s="94">
        <f t="shared" si="20"/>
        <v>0</v>
      </c>
      <c r="AD131" s="94">
        <f t="shared" si="20"/>
        <v>0</v>
      </c>
      <c r="AE131" s="94">
        <f t="shared" si="20"/>
        <v>0</v>
      </c>
      <c r="AF131" s="94">
        <f t="shared" si="20"/>
        <v>0</v>
      </c>
      <c r="AG131" s="94">
        <f t="shared" si="20"/>
        <v>0</v>
      </c>
      <c r="AH131" s="94">
        <f t="shared" si="20"/>
        <v>0</v>
      </c>
      <c r="AI131" s="205"/>
      <c r="AJ131" s="86">
        <f>Раздел1!H9</f>
        <v>0</v>
      </c>
    </row>
    <row r="132" spans="1:36" ht="46.5" customHeight="1">
      <c r="A132" s="191"/>
      <c r="B132" s="61" t="s">
        <v>222</v>
      </c>
      <c r="C132" s="84">
        <v>126</v>
      </c>
      <c r="D132" s="93">
        <f>Раздел2!F133</f>
        <v>0</v>
      </c>
      <c r="E132" s="94">
        <f t="shared" si="9"/>
        <v>0</v>
      </c>
      <c r="F132" s="94">
        <f t="shared" si="10"/>
        <v>0</v>
      </c>
      <c r="G132" s="94">
        <f t="shared" si="11"/>
        <v>0</v>
      </c>
      <c r="H132" s="94">
        <f t="shared" si="12"/>
        <v>0</v>
      </c>
      <c r="I132" s="94">
        <f t="shared" si="13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8"/>
      <c r="AH132" s="89"/>
      <c r="AI132" s="205"/>
      <c r="AJ132" s="86">
        <f>Раздел1!H6</f>
        <v>0</v>
      </c>
    </row>
    <row r="133" spans="1:36" ht="25.5" customHeight="1">
      <c r="A133" s="191"/>
      <c r="B133" s="61" t="s">
        <v>220</v>
      </c>
      <c r="C133" s="84">
        <v>127</v>
      </c>
      <c r="D133" s="93">
        <f>Раздел2!F134</f>
        <v>0</v>
      </c>
      <c r="E133" s="94">
        <f t="shared" si="9"/>
        <v>0</v>
      </c>
      <c r="F133" s="94">
        <f t="shared" si="10"/>
        <v>0</v>
      </c>
      <c r="G133" s="94">
        <f t="shared" si="11"/>
        <v>0</v>
      </c>
      <c r="H133" s="94">
        <f t="shared" si="12"/>
        <v>0</v>
      </c>
      <c r="I133" s="94">
        <f t="shared" si="13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8"/>
      <c r="AH133" s="89"/>
      <c r="AI133" s="205"/>
      <c r="AJ133" s="86">
        <f>Раздел1!H7</f>
        <v>0</v>
      </c>
    </row>
    <row r="134" spans="1:36" ht="25.5" customHeight="1">
      <c r="A134" s="191"/>
      <c r="B134" s="61" t="s">
        <v>221</v>
      </c>
      <c r="C134" s="84">
        <v>128</v>
      </c>
      <c r="D134" s="93">
        <f>Раздел2!F135</f>
        <v>0</v>
      </c>
      <c r="E134" s="94">
        <f t="shared" si="9"/>
        <v>0</v>
      </c>
      <c r="F134" s="94">
        <f t="shared" si="10"/>
        <v>0</v>
      </c>
      <c r="G134" s="94">
        <f t="shared" si="11"/>
        <v>0</v>
      </c>
      <c r="H134" s="94">
        <f t="shared" si="12"/>
        <v>0</v>
      </c>
      <c r="I134" s="94">
        <f t="shared" si="13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8"/>
      <c r="AH134" s="89"/>
      <c r="AI134" s="205"/>
      <c r="AJ134" s="86">
        <f>Раздел1!H8</f>
        <v>0</v>
      </c>
    </row>
    <row r="135" spans="1:36" ht="15.75" customHeight="1">
      <c r="A135" s="191"/>
      <c r="B135" s="61" t="s">
        <v>135</v>
      </c>
      <c r="C135" s="84">
        <v>129</v>
      </c>
      <c r="D135" s="93">
        <f>Раздел2!F136</f>
        <v>0</v>
      </c>
      <c r="E135" s="94">
        <f t="shared" si="9"/>
        <v>0</v>
      </c>
      <c r="F135" s="94">
        <f t="shared" si="10"/>
        <v>0</v>
      </c>
      <c r="G135" s="94">
        <f t="shared" si="11"/>
        <v>0</v>
      </c>
      <c r="H135" s="94">
        <f t="shared" si="12"/>
        <v>0</v>
      </c>
      <c r="I135" s="94">
        <f t="shared" si="13"/>
        <v>0</v>
      </c>
      <c r="J135" s="94">
        <f aca="true" t="shared" si="21" ref="J135:AH135">J136+J137+J138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4">
        <f t="shared" si="21"/>
        <v>0</v>
      </c>
      <c r="AA135" s="94">
        <f t="shared" si="21"/>
        <v>0</v>
      </c>
      <c r="AB135" s="94">
        <f t="shared" si="21"/>
        <v>0</v>
      </c>
      <c r="AC135" s="94">
        <f t="shared" si="21"/>
        <v>0</v>
      </c>
      <c r="AD135" s="94">
        <f t="shared" si="21"/>
        <v>0</v>
      </c>
      <c r="AE135" s="94">
        <f t="shared" si="21"/>
        <v>0</v>
      </c>
      <c r="AF135" s="94">
        <f t="shared" si="21"/>
        <v>0</v>
      </c>
      <c r="AG135" s="94">
        <f t="shared" si="21"/>
        <v>0</v>
      </c>
      <c r="AH135" s="94">
        <f t="shared" si="21"/>
        <v>0</v>
      </c>
      <c r="AI135" s="205"/>
      <c r="AJ135" s="86">
        <f>Раздел1!I9</f>
        <v>0</v>
      </c>
    </row>
    <row r="136" spans="1:36" ht="46.5" customHeight="1">
      <c r="A136" s="191"/>
      <c r="B136" s="61" t="s">
        <v>224</v>
      </c>
      <c r="C136" s="84">
        <v>130</v>
      </c>
      <c r="D136" s="93">
        <f>Раздел2!F137</f>
        <v>0</v>
      </c>
      <c r="E136" s="94">
        <f>J136+O136+T136+Y136+AD136</f>
        <v>0</v>
      </c>
      <c r="F136" s="94">
        <f t="shared" si="10"/>
        <v>0</v>
      </c>
      <c r="G136" s="94">
        <f t="shared" si="11"/>
        <v>0</v>
      </c>
      <c r="H136" s="94">
        <f t="shared" si="12"/>
        <v>0</v>
      </c>
      <c r="I136" s="94">
        <f t="shared" si="13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8"/>
      <c r="AH136" s="89"/>
      <c r="AI136" s="205"/>
      <c r="AJ136" s="86">
        <f>Раздел1!I6</f>
        <v>0</v>
      </c>
    </row>
    <row r="137" spans="1:36" ht="25.5" customHeight="1">
      <c r="A137" s="191"/>
      <c r="B137" s="61" t="s">
        <v>220</v>
      </c>
      <c r="C137" s="84">
        <v>131</v>
      </c>
      <c r="D137" s="93">
        <f>Раздел2!F138</f>
        <v>0</v>
      </c>
      <c r="E137" s="94">
        <f>J137+O137+T137+Y137+AD137</f>
        <v>0</v>
      </c>
      <c r="F137" s="94">
        <f t="shared" si="10"/>
        <v>0</v>
      </c>
      <c r="G137" s="94">
        <f t="shared" si="11"/>
        <v>0</v>
      </c>
      <c r="H137" s="94">
        <f t="shared" si="12"/>
        <v>0</v>
      </c>
      <c r="I137" s="94">
        <f t="shared" si="13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8"/>
      <c r="AH137" s="89"/>
      <c r="AI137" s="205"/>
      <c r="AJ137" s="86">
        <f>Раздел1!I7</f>
        <v>0</v>
      </c>
    </row>
    <row r="138" spans="1:36" ht="25.5" customHeight="1">
      <c r="A138" s="191"/>
      <c r="B138" s="61" t="s">
        <v>221</v>
      </c>
      <c r="C138" s="84">
        <v>132</v>
      </c>
      <c r="D138" s="93">
        <f>Раздел2!F139</f>
        <v>0</v>
      </c>
      <c r="E138" s="94">
        <f>J138+O138+T138+Y138+AD138</f>
        <v>0</v>
      </c>
      <c r="F138" s="94">
        <f t="shared" si="10"/>
        <v>0</v>
      </c>
      <c r="G138" s="94">
        <f t="shared" si="11"/>
        <v>0</v>
      </c>
      <c r="H138" s="94">
        <f t="shared" si="12"/>
        <v>0</v>
      </c>
      <c r="I138" s="94">
        <f t="shared" si="13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8"/>
      <c r="AH138" s="89"/>
      <c r="AI138" s="205"/>
      <c r="AJ138" s="86">
        <f>Раздел1!I8</f>
        <v>0</v>
      </c>
    </row>
  </sheetData>
  <sheetProtection password="D901" sheet="1" objects="1" scenarios="1" selectLockedCells="1"/>
  <mergeCells count="15">
    <mergeCell ref="B1:AH1"/>
    <mergeCell ref="E4:I4"/>
    <mergeCell ref="J4:N4"/>
    <mergeCell ref="O4:S4"/>
    <mergeCell ref="T4:X4"/>
    <mergeCell ref="AI1:AI138"/>
    <mergeCell ref="Y4:AC4"/>
    <mergeCell ref="A1:A138"/>
    <mergeCell ref="B3:B5"/>
    <mergeCell ref="C3:C5"/>
    <mergeCell ref="AK3:AK5"/>
    <mergeCell ref="AD4:AH4"/>
    <mergeCell ref="AC2:AH2"/>
    <mergeCell ref="D3:D5"/>
    <mergeCell ref="E3:AH3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E106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X21" sqref="AX21:AZ21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1"/>
      <c r="B1" s="205" t="s">
        <v>257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BC1" s="191"/>
    </row>
    <row r="2" spans="1:55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196" t="s">
        <v>251</v>
      </c>
      <c r="AZ2" s="196"/>
      <c r="BA2" s="196"/>
      <c r="BB2" s="196"/>
      <c r="BC2" s="191"/>
    </row>
    <row r="3" spans="1:57" ht="16.5" customHeight="1">
      <c r="A3" s="191"/>
      <c r="B3" s="207" t="s">
        <v>21</v>
      </c>
      <c r="C3" s="194" t="s">
        <v>131</v>
      </c>
      <c r="D3" s="192" t="s">
        <v>245</v>
      </c>
      <c r="E3" s="198" t="s">
        <v>247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198" t="s">
        <v>247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C3" s="191"/>
      <c r="BE3" s="197" t="s">
        <v>419</v>
      </c>
    </row>
    <row r="4" spans="1:57" ht="22.5" customHeight="1">
      <c r="A4" s="191"/>
      <c r="B4" s="214"/>
      <c r="C4" s="195"/>
      <c r="D4" s="193"/>
      <c r="E4" s="198" t="s">
        <v>136</v>
      </c>
      <c r="F4" s="199"/>
      <c r="G4" s="199"/>
      <c r="H4" s="199"/>
      <c r="I4" s="200"/>
      <c r="J4" s="198" t="s">
        <v>259</v>
      </c>
      <c r="K4" s="199"/>
      <c r="L4" s="199"/>
      <c r="M4" s="199"/>
      <c r="N4" s="200"/>
      <c r="O4" s="198" t="s">
        <v>260</v>
      </c>
      <c r="P4" s="199"/>
      <c r="Q4" s="199"/>
      <c r="R4" s="199"/>
      <c r="S4" s="200"/>
      <c r="T4" s="198" t="s">
        <v>261</v>
      </c>
      <c r="U4" s="199"/>
      <c r="V4" s="199"/>
      <c r="W4" s="199"/>
      <c r="X4" s="200"/>
      <c r="Y4" s="198" t="s">
        <v>262</v>
      </c>
      <c r="Z4" s="199"/>
      <c r="AA4" s="199"/>
      <c r="AB4" s="199"/>
      <c r="AC4" s="200"/>
      <c r="AD4" s="198" t="s">
        <v>398</v>
      </c>
      <c r="AE4" s="199"/>
      <c r="AF4" s="199"/>
      <c r="AG4" s="199"/>
      <c r="AH4" s="200"/>
      <c r="AI4" s="198" t="s">
        <v>399</v>
      </c>
      <c r="AJ4" s="199"/>
      <c r="AK4" s="199"/>
      <c r="AL4" s="199"/>
      <c r="AM4" s="200"/>
      <c r="AN4" s="198" t="s">
        <v>400</v>
      </c>
      <c r="AO4" s="199"/>
      <c r="AP4" s="199"/>
      <c r="AQ4" s="199"/>
      <c r="AR4" s="200"/>
      <c r="AS4" s="198" t="s">
        <v>401</v>
      </c>
      <c r="AT4" s="199"/>
      <c r="AU4" s="199"/>
      <c r="AV4" s="199"/>
      <c r="AW4" s="200"/>
      <c r="AX4" s="198" t="s">
        <v>402</v>
      </c>
      <c r="AY4" s="199"/>
      <c r="AZ4" s="199"/>
      <c r="BA4" s="199"/>
      <c r="BB4" s="200"/>
      <c r="BC4" s="191"/>
      <c r="BE4" s="197"/>
    </row>
    <row r="5" spans="1:57" ht="22.5" customHeight="1">
      <c r="A5" s="191"/>
      <c r="B5" s="214"/>
      <c r="C5" s="195"/>
      <c r="D5" s="193"/>
      <c r="E5" s="84">
        <v>1</v>
      </c>
      <c r="F5" s="84">
        <v>2</v>
      </c>
      <c r="G5" s="84">
        <v>3</v>
      </c>
      <c r="H5" s="67" t="s">
        <v>248</v>
      </c>
      <c r="I5" s="84" t="s">
        <v>258</v>
      </c>
      <c r="J5" s="84">
        <v>1</v>
      </c>
      <c r="K5" s="84">
        <v>2</v>
      </c>
      <c r="L5" s="84">
        <v>3</v>
      </c>
      <c r="M5" s="67" t="s">
        <v>248</v>
      </c>
      <c r="N5" s="84" t="s">
        <v>258</v>
      </c>
      <c r="O5" s="84">
        <v>1</v>
      </c>
      <c r="P5" s="84">
        <v>2</v>
      </c>
      <c r="Q5" s="84">
        <v>3</v>
      </c>
      <c r="R5" s="67" t="s">
        <v>248</v>
      </c>
      <c r="S5" s="84" t="s">
        <v>258</v>
      </c>
      <c r="T5" s="84">
        <v>1</v>
      </c>
      <c r="U5" s="84">
        <v>2</v>
      </c>
      <c r="V5" s="84">
        <v>3</v>
      </c>
      <c r="W5" s="67" t="s">
        <v>248</v>
      </c>
      <c r="X5" s="84" t="s">
        <v>258</v>
      </c>
      <c r="Y5" s="84">
        <v>1</v>
      </c>
      <c r="Z5" s="84">
        <v>2</v>
      </c>
      <c r="AA5" s="84">
        <v>3</v>
      </c>
      <c r="AB5" s="67" t="s">
        <v>248</v>
      </c>
      <c r="AC5" s="84" t="s">
        <v>258</v>
      </c>
      <c r="AD5" s="84">
        <v>1</v>
      </c>
      <c r="AE5" s="84">
        <v>2</v>
      </c>
      <c r="AF5" s="84">
        <v>3</v>
      </c>
      <c r="AG5" s="67" t="s">
        <v>248</v>
      </c>
      <c r="AH5" s="84" t="s">
        <v>258</v>
      </c>
      <c r="AI5" s="84">
        <v>1</v>
      </c>
      <c r="AJ5" s="84">
        <v>2</v>
      </c>
      <c r="AK5" s="84">
        <v>3</v>
      </c>
      <c r="AL5" s="67" t="s">
        <v>248</v>
      </c>
      <c r="AM5" s="84" t="s">
        <v>258</v>
      </c>
      <c r="AN5" s="84">
        <v>1</v>
      </c>
      <c r="AO5" s="84">
        <v>2</v>
      </c>
      <c r="AP5" s="84">
        <v>3</v>
      </c>
      <c r="AQ5" s="67" t="s">
        <v>248</v>
      </c>
      <c r="AR5" s="84" t="s">
        <v>258</v>
      </c>
      <c r="AS5" s="84">
        <v>1</v>
      </c>
      <c r="AT5" s="84">
        <v>2</v>
      </c>
      <c r="AU5" s="84">
        <v>3</v>
      </c>
      <c r="AV5" s="67" t="s">
        <v>248</v>
      </c>
      <c r="AW5" s="84" t="s">
        <v>258</v>
      </c>
      <c r="AX5" s="84">
        <v>1</v>
      </c>
      <c r="AY5" s="84">
        <v>2</v>
      </c>
      <c r="AZ5" s="84">
        <v>3</v>
      </c>
      <c r="BA5" s="67" t="s">
        <v>248</v>
      </c>
      <c r="BB5" s="84" t="s">
        <v>258</v>
      </c>
      <c r="BC5" s="191"/>
      <c r="BE5" s="197"/>
    </row>
    <row r="6" spans="1:55" ht="10.5">
      <c r="A6" s="19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1"/>
    </row>
    <row r="7" spans="1:57" ht="14.25" customHeight="1">
      <c r="A7" s="191"/>
      <c r="B7" s="61" t="s">
        <v>24</v>
      </c>
      <c r="C7" s="84">
        <v>1</v>
      </c>
      <c r="D7" s="94">
        <f>Раздел2!F8</f>
        <v>0</v>
      </c>
      <c r="E7" s="94">
        <f>J7+O7+T7+Y7+AD7+AI7+AN7+AS7+AX7</f>
        <v>0</v>
      </c>
      <c r="F7" s="94">
        <f>K7+P7+U7+Z7+AE7+AJ7+AO7+AT7+AY7</f>
        <v>0</v>
      </c>
      <c r="G7" s="94">
        <f>L7+Q7+V7+AA7+AF7+AK7+AP7+AU7+AZ7</f>
        <v>0</v>
      </c>
      <c r="H7" s="94">
        <f>M7+R7+W7+AB7+AG7+AL7+AQ7+AV7+BA7</f>
        <v>0</v>
      </c>
      <c r="I7" s="94">
        <f>N7+S7+X7+AC7+AH7+AM7+AR7+AW7+BB7</f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8"/>
      <c r="AC7" s="89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191"/>
      <c r="BE7" s="106">
        <f>Раздел2!D8</f>
        <v>0</v>
      </c>
    </row>
    <row r="8" spans="1:57" ht="15.75" customHeight="1">
      <c r="A8" s="191"/>
      <c r="B8" s="61" t="s">
        <v>26</v>
      </c>
      <c r="C8" s="84">
        <v>2</v>
      </c>
      <c r="D8" s="94">
        <f>Раздел2!F9</f>
        <v>0</v>
      </c>
      <c r="E8" s="94">
        <f aca="true" t="shared" si="0" ref="E8:E71">J8+O8+T8+Y8+AD8+AI8+AN8+AS8+AX8</f>
        <v>0</v>
      </c>
      <c r="F8" s="94">
        <f aca="true" t="shared" si="1" ref="F8:F71">K8+P8+U8+Z8+AE8+AJ8+AO8+AT8+AY8</f>
        <v>0</v>
      </c>
      <c r="G8" s="94">
        <f aca="true" t="shared" si="2" ref="G8:G71">L8+Q8+V8+AA8+AF8+AK8+AP8+AU8+AZ8</f>
        <v>0</v>
      </c>
      <c r="H8" s="94">
        <f aca="true" t="shared" si="3" ref="H8:H71">M8+R8+W8+AB8+AG8+AL8+AQ8+AV8+BA8</f>
        <v>0</v>
      </c>
      <c r="I8" s="94">
        <f aca="true" t="shared" si="4" ref="I8:I71">N8+S8+X8+AC8+AH8+AM8+AR8+AW8+BB8</f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8"/>
      <c r="AC8" s="89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191"/>
      <c r="BE8" s="106">
        <f>Раздел2!D9</f>
        <v>0</v>
      </c>
    </row>
    <row r="9" spans="1:57" ht="15.75" customHeight="1">
      <c r="A9" s="191"/>
      <c r="B9" s="61" t="s">
        <v>27</v>
      </c>
      <c r="C9" s="84">
        <v>3</v>
      </c>
      <c r="D9" s="94">
        <f>Раздел2!F10</f>
        <v>0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8"/>
      <c r="AC9" s="89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191"/>
      <c r="BE9" s="106">
        <f>Раздел2!D10</f>
        <v>0</v>
      </c>
    </row>
    <row r="10" spans="1:57" ht="15.75" customHeight="1">
      <c r="A10" s="191"/>
      <c r="B10" s="61" t="s">
        <v>28</v>
      </c>
      <c r="C10" s="84">
        <v>4</v>
      </c>
      <c r="D10" s="94">
        <f>Раздел2!F11</f>
        <v>0</v>
      </c>
      <c r="E10" s="94">
        <f t="shared" si="0"/>
        <v>0</v>
      </c>
      <c r="F10" s="94">
        <f t="shared" si="1"/>
        <v>0</v>
      </c>
      <c r="G10" s="94">
        <f t="shared" si="2"/>
        <v>0</v>
      </c>
      <c r="H10" s="94">
        <f t="shared" si="3"/>
        <v>0</v>
      </c>
      <c r="I10" s="94">
        <f t="shared" si="4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8"/>
      <c r="AC10" s="89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191"/>
      <c r="BE10" s="106">
        <f>Раздел2!D11</f>
        <v>0</v>
      </c>
    </row>
    <row r="11" spans="1:57" ht="15.75" customHeight="1">
      <c r="A11" s="191"/>
      <c r="B11" s="61" t="s">
        <v>29</v>
      </c>
      <c r="C11" s="84">
        <v>5</v>
      </c>
      <c r="D11" s="94">
        <f>Раздел2!F12</f>
        <v>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8"/>
      <c r="AC11" s="89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191"/>
      <c r="BE11" s="106">
        <f>Раздел2!D12</f>
        <v>0</v>
      </c>
    </row>
    <row r="12" spans="1:57" ht="15.75" customHeight="1">
      <c r="A12" s="191"/>
      <c r="B12" s="61" t="s">
        <v>30</v>
      </c>
      <c r="C12" s="84">
        <v>6</v>
      </c>
      <c r="D12" s="94">
        <f>Раздел2!F13</f>
        <v>0</v>
      </c>
      <c r="E12" s="94">
        <f t="shared" si="0"/>
        <v>0</v>
      </c>
      <c r="F12" s="94">
        <f t="shared" si="1"/>
        <v>0</v>
      </c>
      <c r="G12" s="94">
        <f t="shared" si="2"/>
        <v>0</v>
      </c>
      <c r="H12" s="94">
        <f t="shared" si="3"/>
        <v>0</v>
      </c>
      <c r="I12" s="94">
        <f t="shared" si="4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8"/>
      <c r="AC12" s="89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191"/>
      <c r="BE12" s="106">
        <f>Раздел2!D13</f>
        <v>0</v>
      </c>
    </row>
    <row r="13" spans="1:57" ht="15.75" customHeight="1">
      <c r="A13" s="191"/>
      <c r="B13" s="61" t="s">
        <v>31</v>
      </c>
      <c r="C13" s="84">
        <v>7</v>
      </c>
      <c r="D13" s="94">
        <f>Раздел2!F14</f>
        <v>0</v>
      </c>
      <c r="E13" s="94">
        <f t="shared" si="0"/>
        <v>0</v>
      </c>
      <c r="F13" s="94">
        <f t="shared" si="1"/>
        <v>0</v>
      </c>
      <c r="G13" s="94">
        <f t="shared" si="2"/>
        <v>0</v>
      </c>
      <c r="H13" s="94">
        <f t="shared" si="3"/>
        <v>0</v>
      </c>
      <c r="I13" s="94">
        <f t="shared" si="4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8"/>
      <c r="AC13" s="8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191"/>
      <c r="BE13" s="106">
        <f>Раздел2!D14</f>
        <v>0</v>
      </c>
    </row>
    <row r="14" spans="1:57" ht="15.75" customHeight="1">
      <c r="A14" s="191"/>
      <c r="B14" s="61" t="s">
        <v>32</v>
      </c>
      <c r="C14" s="84">
        <v>8</v>
      </c>
      <c r="D14" s="94">
        <f>Раздел2!F15</f>
        <v>0</v>
      </c>
      <c r="E14" s="94">
        <f t="shared" si="0"/>
        <v>0</v>
      </c>
      <c r="F14" s="94">
        <f t="shared" si="1"/>
        <v>0</v>
      </c>
      <c r="G14" s="94">
        <f t="shared" si="2"/>
        <v>0</v>
      </c>
      <c r="H14" s="94">
        <f t="shared" si="3"/>
        <v>0</v>
      </c>
      <c r="I14" s="94">
        <f t="shared" si="4"/>
        <v>0</v>
      </c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8"/>
      <c r="AC14" s="89"/>
      <c r="AD14" s="95"/>
      <c r="AE14" s="95"/>
      <c r="AF14" s="95"/>
      <c r="AG14" s="95"/>
      <c r="AH14" s="95"/>
      <c r="AI14" s="95">
        <v>0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191"/>
      <c r="BE14" s="106">
        <f>Раздел2!D15</f>
        <v>0</v>
      </c>
    </row>
    <row r="15" spans="1:57" ht="15.75" customHeight="1">
      <c r="A15" s="191"/>
      <c r="B15" s="61" t="s">
        <v>33</v>
      </c>
      <c r="C15" s="84">
        <v>9</v>
      </c>
      <c r="D15" s="94">
        <f>Раздел2!F16</f>
        <v>0</v>
      </c>
      <c r="E15" s="94">
        <f t="shared" si="0"/>
        <v>0</v>
      </c>
      <c r="F15" s="94">
        <f t="shared" si="1"/>
        <v>0</v>
      </c>
      <c r="G15" s="94">
        <f t="shared" si="2"/>
        <v>0</v>
      </c>
      <c r="H15" s="94">
        <f t="shared" si="3"/>
        <v>0</v>
      </c>
      <c r="I15" s="94">
        <f t="shared" si="4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8"/>
      <c r="AC15" s="89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191"/>
      <c r="BE15" s="106">
        <f>Раздел2!D16</f>
        <v>0</v>
      </c>
    </row>
    <row r="16" spans="1:57" ht="15.75" customHeight="1">
      <c r="A16" s="191"/>
      <c r="B16" s="61" t="s">
        <v>34</v>
      </c>
      <c r="C16" s="84">
        <v>10</v>
      </c>
      <c r="D16" s="94">
        <f>Раздел2!F17</f>
        <v>0</v>
      </c>
      <c r="E16" s="94">
        <f t="shared" si="0"/>
        <v>0</v>
      </c>
      <c r="F16" s="94">
        <f t="shared" si="1"/>
        <v>0</v>
      </c>
      <c r="G16" s="94">
        <f t="shared" si="2"/>
        <v>0</v>
      </c>
      <c r="H16" s="94">
        <f t="shared" si="3"/>
        <v>0</v>
      </c>
      <c r="I16" s="94">
        <f t="shared" si="4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8"/>
      <c r="AC16" s="8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191"/>
      <c r="BE16" s="106">
        <f>Раздел2!D17</f>
        <v>0</v>
      </c>
    </row>
    <row r="17" spans="1:57" ht="15.75" customHeight="1">
      <c r="A17" s="191"/>
      <c r="B17" s="61" t="s">
        <v>201</v>
      </c>
      <c r="C17" s="84">
        <v>11</v>
      </c>
      <c r="D17" s="94">
        <f>Раздел2!F18</f>
        <v>0</v>
      </c>
      <c r="E17" s="94">
        <f t="shared" si="0"/>
        <v>0</v>
      </c>
      <c r="F17" s="94">
        <f t="shared" si="1"/>
        <v>0</v>
      </c>
      <c r="G17" s="94">
        <f t="shared" si="2"/>
        <v>0</v>
      </c>
      <c r="H17" s="94">
        <f t="shared" si="3"/>
        <v>0</v>
      </c>
      <c r="I17" s="94">
        <f t="shared" si="4"/>
        <v>0</v>
      </c>
      <c r="J17" s="94">
        <f>J18+J19</f>
        <v>0</v>
      </c>
      <c r="K17" s="94">
        <f aca="true" t="shared" si="5" ref="K17:BB17">K18+K19</f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  <c r="AA17" s="94">
        <f t="shared" si="5"/>
        <v>0</v>
      </c>
      <c r="AB17" s="94">
        <f t="shared" si="5"/>
        <v>0</v>
      </c>
      <c r="AC17" s="94">
        <f t="shared" si="5"/>
        <v>0</v>
      </c>
      <c r="AD17" s="94">
        <f t="shared" si="5"/>
        <v>0</v>
      </c>
      <c r="AE17" s="94">
        <f t="shared" si="5"/>
        <v>0</v>
      </c>
      <c r="AF17" s="94">
        <f t="shared" si="5"/>
        <v>0</v>
      </c>
      <c r="AG17" s="94">
        <f t="shared" si="5"/>
        <v>0</v>
      </c>
      <c r="AH17" s="94">
        <f t="shared" si="5"/>
        <v>0</v>
      </c>
      <c r="AI17" s="94">
        <f t="shared" si="5"/>
        <v>0</v>
      </c>
      <c r="AJ17" s="94">
        <f t="shared" si="5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5"/>
        <v>0</v>
      </c>
      <c r="BB17" s="94">
        <f t="shared" si="5"/>
        <v>0</v>
      </c>
      <c r="BC17" s="191"/>
      <c r="BE17" s="106">
        <f>Раздел2!D18</f>
        <v>0</v>
      </c>
    </row>
    <row r="18" spans="1:57" ht="15.75" customHeight="1">
      <c r="A18" s="191"/>
      <c r="B18" s="61" t="s">
        <v>405</v>
      </c>
      <c r="C18" s="84">
        <v>12</v>
      </c>
      <c r="D18" s="94">
        <f>Раздел2!F19</f>
        <v>0</v>
      </c>
      <c r="E18" s="94">
        <f t="shared" si="0"/>
        <v>0</v>
      </c>
      <c r="F18" s="94">
        <f t="shared" si="1"/>
        <v>0</v>
      </c>
      <c r="G18" s="94">
        <f t="shared" si="2"/>
        <v>0</v>
      </c>
      <c r="H18" s="94">
        <f t="shared" si="3"/>
        <v>0</v>
      </c>
      <c r="I18" s="94">
        <f t="shared" si="4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8"/>
      <c r="AC18" s="89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191"/>
      <c r="BE18" s="106">
        <f>Раздел2!D19</f>
        <v>0</v>
      </c>
    </row>
    <row r="19" spans="1:57" ht="15.75" customHeight="1">
      <c r="A19" s="191"/>
      <c r="B19" s="61" t="s">
        <v>406</v>
      </c>
      <c r="C19" s="84">
        <v>13</v>
      </c>
      <c r="D19" s="94">
        <f>Раздел2!F20</f>
        <v>0</v>
      </c>
      <c r="E19" s="94">
        <f t="shared" si="0"/>
        <v>0</v>
      </c>
      <c r="F19" s="94">
        <f t="shared" si="1"/>
        <v>0</v>
      </c>
      <c r="G19" s="94">
        <f t="shared" si="2"/>
        <v>0</v>
      </c>
      <c r="H19" s="94">
        <f t="shared" si="3"/>
        <v>0</v>
      </c>
      <c r="I19" s="94">
        <f t="shared" si="4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8"/>
      <c r="AC19" s="89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191"/>
      <c r="BE19" s="106">
        <f>Раздел2!D20</f>
        <v>0</v>
      </c>
    </row>
    <row r="20" spans="1:57" ht="15.75" customHeight="1">
      <c r="A20" s="191"/>
      <c r="B20" s="61" t="s">
        <v>35</v>
      </c>
      <c r="C20" s="84">
        <v>14</v>
      </c>
      <c r="D20" s="94">
        <f>Раздел2!F21</f>
        <v>0</v>
      </c>
      <c r="E20" s="94">
        <f t="shared" si="0"/>
        <v>0</v>
      </c>
      <c r="F20" s="94">
        <f t="shared" si="1"/>
        <v>0</v>
      </c>
      <c r="G20" s="94">
        <f t="shared" si="2"/>
        <v>0</v>
      </c>
      <c r="H20" s="94">
        <f t="shared" si="3"/>
        <v>0</v>
      </c>
      <c r="I20" s="94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8"/>
      <c r="AC20" s="89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191"/>
      <c r="BE20" s="106">
        <f>Раздел2!D21</f>
        <v>0</v>
      </c>
    </row>
    <row r="21" spans="1:57" ht="15.75" customHeight="1">
      <c r="A21" s="191"/>
      <c r="B21" s="61" t="s">
        <v>36</v>
      </c>
      <c r="C21" s="84">
        <v>15</v>
      </c>
      <c r="D21" s="94">
        <f>Раздел2!F22</f>
        <v>24</v>
      </c>
      <c r="E21" s="94">
        <f t="shared" si="0"/>
        <v>2</v>
      </c>
      <c r="F21" s="94">
        <f t="shared" si="1"/>
        <v>3</v>
      </c>
      <c r="G21" s="94">
        <f t="shared" si="2"/>
        <v>1</v>
      </c>
      <c r="H21" s="94">
        <f t="shared" si="3"/>
        <v>0</v>
      </c>
      <c r="I21" s="94">
        <f t="shared" si="4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8"/>
      <c r="AC21" s="89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>
        <v>2</v>
      </c>
      <c r="AY21" s="95">
        <v>3</v>
      </c>
      <c r="AZ21" s="95">
        <v>1</v>
      </c>
      <c r="BA21" s="95"/>
      <c r="BB21" s="95"/>
      <c r="BC21" s="191"/>
      <c r="BE21" s="106">
        <f>Раздел2!D22</f>
        <v>1</v>
      </c>
    </row>
    <row r="22" spans="1:57" ht="15.75" customHeight="1">
      <c r="A22" s="191"/>
      <c r="B22" s="61" t="s">
        <v>37</v>
      </c>
      <c r="C22" s="84">
        <v>16</v>
      </c>
      <c r="D22" s="94">
        <f>Раздел2!F23</f>
        <v>0</v>
      </c>
      <c r="E22" s="94">
        <f t="shared" si="0"/>
        <v>0</v>
      </c>
      <c r="F22" s="94">
        <f t="shared" si="1"/>
        <v>0</v>
      </c>
      <c r="G22" s="94">
        <f t="shared" si="2"/>
        <v>0</v>
      </c>
      <c r="H22" s="94">
        <f t="shared" si="3"/>
        <v>0</v>
      </c>
      <c r="I22" s="94">
        <f t="shared" si="4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8"/>
      <c r="AC22" s="89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191"/>
      <c r="BE22" s="106">
        <f>Раздел2!D23</f>
        <v>0</v>
      </c>
    </row>
    <row r="23" spans="1:57" ht="15.75" customHeight="1">
      <c r="A23" s="191"/>
      <c r="B23" s="61" t="s">
        <v>38</v>
      </c>
      <c r="C23" s="84">
        <v>17</v>
      </c>
      <c r="D23" s="94">
        <f>Раздел2!F24</f>
        <v>0</v>
      </c>
      <c r="E23" s="94">
        <f t="shared" si="0"/>
        <v>0</v>
      </c>
      <c r="F23" s="94">
        <f t="shared" si="1"/>
        <v>0</v>
      </c>
      <c r="G23" s="94">
        <f t="shared" si="2"/>
        <v>0</v>
      </c>
      <c r="H23" s="94">
        <f t="shared" si="3"/>
        <v>0</v>
      </c>
      <c r="I23" s="94">
        <f t="shared" si="4"/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8"/>
      <c r="AC23" s="89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191"/>
      <c r="BE23" s="106">
        <f>Раздел2!D24</f>
        <v>0</v>
      </c>
    </row>
    <row r="24" spans="1:57" ht="15.75" customHeight="1">
      <c r="A24" s="191"/>
      <c r="B24" s="61" t="s">
        <v>147</v>
      </c>
      <c r="C24" s="84">
        <v>18</v>
      </c>
      <c r="D24" s="94">
        <f>Раздел2!F25</f>
        <v>0</v>
      </c>
      <c r="E24" s="94">
        <f t="shared" si="0"/>
        <v>0</v>
      </c>
      <c r="F24" s="94">
        <f t="shared" si="1"/>
        <v>0</v>
      </c>
      <c r="G24" s="94">
        <f t="shared" si="2"/>
        <v>0</v>
      </c>
      <c r="H24" s="94">
        <f t="shared" si="3"/>
        <v>0</v>
      </c>
      <c r="I24" s="94">
        <f t="shared" si="4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8"/>
      <c r="AC24" s="89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191"/>
      <c r="BE24" s="106">
        <f>Раздел2!D25</f>
        <v>0</v>
      </c>
    </row>
    <row r="25" spans="1:57" ht="15.75" customHeight="1">
      <c r="A25" s="191"/>
      <c r="B25" s="61" t="s">
        <v>211</v>
      </c>
      <c r="C25" s="84">
        <v>19</v>
      </c>
      <c r="D25" s="94">
        <f>Раздел2!F26</f>
        <v>0</v>
      </c>
      <c r="E25" s="94">
        <f t="shared" si="0"/>
        <v>0</v>
      </c>
      <c r="F25" s="94">
        <f t="shared" si="1"/>
        <v>0</v>
      </c>
      <c r="G25" s="94">
        <f t="shared" si="2"/>
        <v>0</v>
      </c>
      <c r="H25" s="94">
        <f t="shared" si="3"/>
        <v>0</v>
      </c>
      <c r="I25" s="94">
        <f t="shared" si="4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8"/>
      <c r="AC25" s="89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191"/>
      <c r="BE25" s="106">
        <f>Раздел2!D26</f>
        <v>0</v>
      </c>
    </row>
    <row r="26" spans="1:57" ht="15.75" customHeight="1">
      <c r="A26" s="191"/>
      <c r="B26" s="61" t="s">
        <v>202</v>
      </c>
      <c r="C26" s="84">
        <v>20</v>
      </c>
      <c r="D26" s="94">
        <f>Раздел2!F27</f>
        <v>0</v>
      </c>
      <c r="E26" s="94">
        <f t="shared" si="0"/>
        <v>0</v>
      </c>
      <c r="F26" s="94">
        <f t="shared" si="1"/>
        <v>0</v>
      </c>
      <c r="G26" s="94">
        <f t="shared" si="2"/>
        <v>0</v>
      </c>
      <c r="H26" s="94">
        <f t="shared" si="3"/>
        <v>0</v>
      </c>
      <c r="I26" s="94">
        <f t="shared" si="4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8"/>
      <c r="AC26" s="89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191"/>
      <c r="BE26" s="106">
        <f>Раздел2!D27</f>
        <v>0</v>
      </c>
    </row>
    <row r="27" spans="1:57" ht="15.75" customHeight="1">
      <c r="A27" s="191"/>
      <c r="B27" s="61" t="s">
        <v>203</v>
      </c>
      <c r="C27" s="84">
        <v>21</v>
      </c>
      <c r="D27" s="94">
        <f>Раздел2!F28</f>
        <v>0</v>
      </c>
      <c r="E27" s="94">
        <f t="shared" si="0"/>
        <v>0</v>
      </c>
      <c r="F27" s="94">
        <f t="shared" si="1"/>
        <v>0</v>
      </c>
      <c r="G27" s="94">
        <f t="shared" si="2"/>
        <v>0</v>
      </c>
      <c r="H27" s="94">
        <f t="shared" si="3"/>
        <v>0</v>
      </c>
      <c r="I27" s="94">
        <f t="shared" si="4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8"/>
      <c r="AC27" s="89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191"/>
      <c r="BE27" s="106">
        <f>Раздел2!D28</f>
        <v>0</v>
      </c>
    </row>
    <row r="28" spans="1:57" ht="15.75" customHeight="1">
      <c r="A28" s="191"/>
      <c r="B28" s="61" t="s">
        <v>39</v>
      </c>
      <c r="C28" s="84">
        <v>22</v>
      </c>
      <c r="D28" s="94">
        <f>Раздел2!F29</f>
        <v>0</v>
      </c>
      <c r="E28" s="94">
        <f t="shared" si="0"/>
        <v>0</v>
      </c>
      <c r="F28" s="94">
        <f t="shared" si="1"/>
        <v>0</v>
      </c>
      <c r="G28" s="94">
        <f t="shared" si="2"/>
        <v>0</v>
      </c>
      <c r="H28" s="94">
        <f t="shared" si="3"/>
        <v>0</v>
      </c>
      <c r="I28" s="94">
        <f t="shared" si="4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8"/>
      <c r="AC28" s="89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191"/>
      <c r="BE28" s="106">
        <f>Раздел2!D29</f>
        <v>0</v>
      </c>
    </row>
    <row r="29" spans="1:57" ht="15.75" customHeight="1">
      <c r="A29" s="191"/>
      <c r="B29" s="61" t="s">
        <v>40</v>
      </c>
      <c r="C29" s="84">
        <v>23</v>
      </c>
      <c r="D29" s="94">
        <f>Раздел2!F30</f>
        <v>0</v>
      </c>
      <c r="E29" s="94">
        <f t="shared" si="0"/>
        <v>0</v>
      </c>
      <c r="F29" s="94">
        <f t="shared" si="1"/>
        <v>0</v>
      </c>
      <c r="G29" s="94">
        <f t="shared" si="2"/>
        <v>0</v>
      </c>
      <c r="H29" s="94">
        <f t="shared" si="3"/>
        <v>0</v>
      </c>
      <c r="I29" s="94">
        <f t="shared" si="4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8"/>
      <c r="AC29" s="89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191"/>
      <c r="BE29" s="106">
        <f>Раздел2!D30</f>
        <v>0</v>
      </c>
    </row>
    <row r="30" spans="1:57" ht="25.5" customHeight="1">
      <c r="A30" s="191"/>
      <c r="B30" s="61" t="s">
        <v>212</v>
      </c>
      <c r="C30" s="84">
        <v>24</v>
      </c>
      <c r="D30" s="94">
        <f>Раздел2!F31</f>
        <v>43</v>
      </c>
      <c r="E30" s="94">
        <f t="shared" si="0"/>
        <v>0</v>
      </c>
      <c r="F30" s="94">
        <f t="shared" si="1"/>
        <v>0</v>
      </c>
      <c r="G30" s="94">
        <f t="shared" si="2"/>
        <v>0</v>
      </c>
      <c r="H30" s="94">
        <f t="shared" si="3"/>
        <v>0</v>
      </c>
      <c r="I30" s="94">
        <f t="shared" si="4"/>
        <v>0</v>
      </c>
      <c r="J30" s="94">
        <f aca="true" t="shared" si="6" ref="J30:BB30">J31+J32</f>
        <v>0</v>
      </c>
      <c r="K30" s="94">
        <f t="shared" si="6"/>
        <v>0</v>
      </c>
      <c r="L30" s="94">
        <f t="shared" si="6"/>
        <v>0</v>
      </c>
      <c r="M30" s="94">
        <f t="shared" si="6"/>
        <v>0</v>
      </c>
      <c r="N30" s="94">
        <f t="shared" si="6"/>
        <v>0</v>
      </c>
      <c r="O30" s="94">
        <f t="shared" si="6"/>
        <v>0</v>
      </c>
      <c r="P30" s="94">
        <f t="shared" si="6"/>
        <v>0</v>
      </c>
      <c r="Q30" s="94">
        <f t="shared" si="6"/>
        <v>0</v>
      </c>
      <c r="R30" s="94">
        <f t="shared" si="6"/>
        <v>0</v>
      </c>
      <c r="S30" s="94">
        <f t="shared" si="6"/>
        <v>0</v>
      </c>
      <c r="T30" s="94">
        <f t="shared" si="6"/>
        <v>0</v>
      </c>
      <c r="U30" s="94">
        <f t="shared" si="6"/>
        <v>0</v>
      </c>
      <c r="V30" s="94">
        <f t="shared" si="6"/>
        <v>0</v>
      </c>
      <c r="W30" s="94">
        <f t="shared" si="6"/>
        <v>0</v>
      </c>
      <c r="X30" s="94">
        <f t="shared" si="6"/>
        <v>0</v>
      </c>
      <c r="Y30" s="94">
        <f t="shared" si="6"/>
        <v>0</v>
      </c>
      <c r="Z30" s="94">
        <f t="shared" si="6"/>
        <v>0</v>
      </c>
      <c r="AA30" s="94">
        <f t="shared" si="6"/>
        <v>0</v>
      </c>
      <c r="AB30" s="94">
        <f t="shared" si="6"/>
        <v>0</v>
      </c>
      <c r="AC30" s="94">
        <f t="shared" si="6"/>
        <v>0</v>
      </c>
      <c r="AD30" s="94">
        <f t="shared" si="6"/>
        <v>0</v>
      </c>
      <c r="AE30" s="94">
        <f t="shared" si="6"/>
        <v>0</v>
      </c>
      <c r="AF30" s="94">
        <f t="shared" si="6"/>
        <v>0</v>
      </c>
      <c r="AG30" s="94">
        <f t="shared" si="6"/>
        <v>0</v>
      </c>
      <c r="AH30" s="94">
        <f t="shared" si="6"/>
        <v>0</v>
      </c>
      <c r="AI30" s="94">
        <f t="shared" si="6"/>
        <v>0</v>
      </c>
      <c r="AJ30" s="94">
        <f t="shared" si="6"/>
        <v>0</v>
      </c>
      <c r="AK30" s="94">
        <f t="shared" si="6"/>
        <v>0</v>
      </c>
      <c r="AL30" s="94">
        <f t="shared" si="6"/>
        <v>0</v>
      </c>
      <c r="AM30" s="94">
        <f t="shared" si="6"/>
        <v>0</v>
      </c>
      <c r="AN30" s="94">
        <f t="shared" si="6"/>
        <v>0</v>
      </c>
      <c r="AO30" s="94">
        <f t="shared" si="6"/>
        <v>0</v>
      </c>
      <c r="AP30" s="94">
        <f t="shared" si="6"/>
        <v>0</v>
      </c>
      <c r="AQ30" s="94">
        <f t="shared" si="6"/>
        <v>0</v>
      </c>
      <c r="AR30" s="94">
        <f t="shared" si="6"/>
        <v>0</v>
      </c>
      <c r="AS30" s="94">
        <f t="shared" si="6"/>
        <v>0</v>
      </c>
      <c r="AT30" s="94">
        <f t="shared" si="6"/>
        <v>0</v>
      </c>
      <c r="AU30" s="94">
        <f t="shared" si="6"/>
        <v>0</v>
      </c>
      <c r="AV30" s="94">
        <f t="shared" si="6"/>
        <v>0</v>
      </c>
      <c r="AW30" s="94">
        <f t="shared" si="6"/>
        <v>0</v>
      </c>
      <c r="AX30" s="94">
        <f t="shared" si="6"/>
        <v>0</v>
      </c>
      <c r="AY30" s="94">
        <f t="shared" si="6"/>
        <v>0</v>
      </c>
      <c r="AZ30" s="94">
        <f t="shared" si="6"/>
        <v>0</v>
      </c>
      <c r="BA30" s="94">
        <f t="shared" si="6"/>
        <v>0</v>
      </c>
      <c r="BB30" s="94">
        <f t="shared" si="6"/>
        <v>0</v>
      </c>
      <c r="BC30" s="191"/>
      <c r="BE30" s="106">
        <f>Раздел2!D31</f>
        <v>1</v>
      </c>
    </row>
    <row r="31" spans="1:57" ht="15.75" customHeight="1">
      <c r="A31" s="191"/>
      <c r="B31" s="61" t="s">
        <v>407</v>
      </c>
      <c r="C31" s="84">
        <v>25</v>
      </c>
      <c r="D31" s="94">
        <f>Раздел2!F32</f>
        <v>43</v>
      </c>
      <c r="E31" s="94">
        <f t="shared" si="0"/>
        <v>0</v>
      </c>
      <c r="F31" s="94">
        <f t="shared" si="1"/>
        <v>0</v>
      </c>
      <c r="G31" s="94">
        <f t="shared" si="2"/>
        <v>0</v>
      </c>
      <c r="H31" s="94">
        <f t="shared" si="3"/>
        <v>0</v>
      </c>
      <c r="I31" s="94">
        <f t="shared" si="4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8"/>
      <c r="AC31" s="89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91"/>
      <c r="BE31" s="106">
        <f>Раздел2!D32</f>
        <v>1</v>
      </c>
    </row>
    <row r="32" spans="1:57" ht="15.75" customHeight="1">
      <c r="A32" s="191"/>
      <c r="B32" s="61" t="s">
        <v>409</v>
      </c>
      <c r="C32" s="84">
        <v>26</v>
      </c>
      <c r="D32" s="94">
        <f>Раздел2!F33</f>
        <v>0</v>
      </c>
      <c r="E32" s="94">
        <f t="shared" si="0"/>
        <v>0</v>
      </c>
      <c r="F32" s="94">
        <f t="shared" si="1"/>
        <v>0</v>
      </c>
      <c r="G32" s="94">
        <f t="shared" si="2"/>
        <v>0</v>
      </c>
      <c r="H32" s="94">
        <f t="shared" si="3"/>
        <v>0</v>
      </c>
      <c r="I32" s="94">
        <f t="shared" si="4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8"/>
      <c r="AC32" s="89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191"/>
      <c r="BE32" s="106">
        <f>Раздел2!D33</f>
        <v>0</v>
      </c>
    </row>
    <row r="33" spans="1:57" ht="15.75" customHeight="1">
      <c r="A33" s="191"/>
      <c r="B33" s="61" t="s">
        <v>213</v>
      </c>
      <c r="C33" s="84">
        <v>27</v>
      </c>
      <c r="D33" s="94">
        <f>Раздел2!F34</f>
        <v>0</v>
      </c>
      <c r="E33" s="94">
        <f t="shared" si="0"/>
        <v>0</v>
      </c>
      <c r="F33" s="94">
        <f t="shared" si="1"/>
        <v>0</v>
      </c>
      <c r="G33" s="94">
        <f t="shared" si="2"/>
        <v>0</v>
      </c>
      <c r="H33" s="94">
        <f t="shared" si="3"/>
        <v>0</v>
      </c>
      <c r="I33" s="94">
        <f t="shared" si="4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8"/>
      <c r="AC33" s="89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191"/>
      <c r="BE33" s="106">
        <f>Раздел2!D34</f>
        <v>0</v>
      </c>
    </row>
    <row r="34" spans="1:57" ht="15.75" customHeight="1">
      <c r="A34" s="191"/>
      <c r="B34" s="61" t="s">
        <v>42</v>
      </c>
      <c r="C34" s="84">
        <v>28</v>
      </c>
      <c r="D34" s="94">
        <f>Раздел2!F35</f>
        <v>77</v>
      </c>
      <c r="E34" s="94">
        <f t="shared" si="0"/>
        <v>0</v>
      </c>
      <c r="F34" s="94">
        <f t="shared" si="1"/>
        <v>0</v>
      </c>
      <c r="G34" s="94">
        <f t="shared" si="2"/>
        <v>0</v>
      </c>
      <c r="H34" s="94">
        <f t="shared" si="3"/>
        <v>0</v>
      </c>
      <c r="I34" s="94">
        <f t="shared" si="4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8"/>
      <c r="AC34" s="89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191"/>
      <c r="BE34" s="106">
        <f>Раздел2!D35</f>
        <v>1</v>
      </c>
    </row>
    <row r="35" spans="1:57" ht="15.75" customHeight="1">
      <c r="A35" s="191"/>
      <c r="B35" s="61" t="s">
        <v>43</v>
      </c>
      <c r="C35" s="84">
        <v>29</v>
      </c>
      <c r="D35" s="94">
        <f>Раздел2!F36</f>
        <v>0</v>
      </c>
      <c r="E35" s="94">
        <f t="shared" si="0"/>
        <v>0</v>
      </c>
      <c r="F35" s="94">
        <f t="shared" si="1"/>
        <v>0</v>
      </c>
      <c r="G35" s="94">
        <f t="shared" si="2"/>
        <v>0</v>
      </c>
      <c r="H35" s="94">
        <f t="shared" si="3"/>
        <v>0</v>
      </c>
      <c r="I35" s="94">
        <f t="shared" si="4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8"/>
      <c r="AC35" s="89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191"/>
      <c r="BE35" s="106">
        <f>Раздел2!D36</f>
        <v>0</v>
      </c>
    </row>
    <row r="36" spans="1:57" ht="15.75" customHeight="1">
      <c r="A36" s="191"/>
      <c r="B36" s="61" t="s">
        <v>44</v>
      </c>
      <c r="C36" s="84">
        <v>30</v>
      </c>
      <c r="D36" s="94">
        <f>Раздел2!F37</f>
        <v>0</v>
      </c>
      <c r="E36" s="94">
        <f t="shared" si="0"/>
        <v>0</v>
      </c>
      <c r="F36" s="94">
        <f t="shared" si="1"/>
        <v>0</v>
      </c>
      <c r="G36" s="94">
        <f t="shared" si="2"/>
        <v>0</v>
      </c>
      <c r="H36" s="94">
        <f t="shared" si="3"/>
        <v>0</v>
      </c>
      <c r="I36" s="94">
        <f t="shared" si="4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8"/>
      <c r="AC36" s="89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191"/>
      <c r="BE36" s="106">
        <f>Раздел2!D37</f>
        <v>0</v>
      </c>
    </row>
    <row r="37" spans="1:57" ht="15.75" customHeight="1">
      <c r="A37" s="191"/>
      <c r="B37" s="61" t="s">
        <v>45</v>
      </c>
      <c r="C37" s="84">
        <v>31</v>
      </c>
      <c r="D37" s="94">
        <f>Раздел2!F38</f>
        <v>0</v>
      </c>
      <c r="E37" s="94">
        <f t="shared" si="0"/>
        <v>0</v>
      </c>
      <c r="F37" s="94">
        <f t="shared" si="1"/>
        <v>0</v>
      </c>
      <c r="G37" s="94">
        <f t="shared" si="2"/>
        <v>0</v>
      </c>
      <c r="H37" s="94">
        <f t="shared" si="3"/>
        <v>0</v>
      </c>
      <c r="I37" s="94">
        <f t="shared" si="4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8"/>
      <c r="AC37" s="89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191"/>
      <c r="BE37" s="106">
        <f>Раздел2!D38</f>
        <v>0</v>
      </c>
    </row>
    <row r="38" spans="1:57" ht="15.75" customHeight="1">
      <c r="A38" s="191"/>
      <c r="B38" s="61" t="s">
        <v>46</v>
      </c>
      <c r="C38" s="84">
        <v>32</v>
      </c>
      <c r="D38" s="94">
        <f>Раздел2!F39</f>
        <v>0</v>
      </c>
      <c r="E38" s="94">
        <f t="shared" si="0"/>
        <v>0</v>
      </c>
      <c r="F38" s="94">
        <f t="shared" si="1"/>
        <v>0</v>
      </c>
      <c r="G38" s="94">
        <f t="shared" si="2"/>
        <v>0</v>
      </c>
      <c r="H38" s="94">
        <f t="shared" si="3"/>
        <v>0</v>
      </c>
      <c r="I38" s="94">
        <f t="shared" si="4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8"/>
      <c r="AC38" s="89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191"/>
      <c r="BE38" s="106">
        <f>Раздел2!D39</f>
        <v>0</v>
      </c>
    </row>
    <row r="39" spans="1:57" ht="15.75" customHeight="1">
      <c r="A39" s="191"/>
      <c r="B39" s="61" t="s">
        <v>47</v>
      </c>
      <c r="C39" s="84">
        <v>33</v>
      </c>
      <c r="D39" s="94">
        <f>Раздел2!F40</f>
        <v>0</v>
      </c>
      <c r="E39" s="94">
        <f t="shared" si="0"/>
        <v>0</v>
      </c>
      <c r="F39" s="94">
        <f t="shared" si="1"/>
        <v>0</v>
      </c>
      <c r="G39" s="94">
        <f t="shared" si="2"/>
        <v>0</v>
      </c>
      <c r="H39" s="94">
        <f t="shared" si="3"/>
        <v>0</v>
      </c>
      <c r="I39" s="94">
        <f t="shared" si="4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8"/>
      <c r="AC39" s="89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91"/>
      <c r="BE39" s="106">
        <f>Раздел2!D40</f>
        <v>0</v>
      </c>
    </row>
    <row r="40" spans="1:57" ht="15.75" customHeight="1">
      <c r="A40" s="191"/>
      <c r="B40" s="61" t="s">
        <v>48</v>
      </c>
      <c r="C40" s="84">
        <v>34</v>
      </c>
      <c r="D40" s="94">
        <f>Раздел2!F41</f>
        <v>0</v>
      </c>
      <c r="E40" s="94">
        <f t="shared" si="0"/>
        <v>0</v>
      </c>
      <c r="F40" s="94">
        <f t="shared" si="1"/>
        <v>0</v>
      </c>
      <c r="G40" s="94">
        <f t="shared" si="2"/>
        <v>0</v>
      </c>
      <c r="H40" s="94">
        <f t="shared" si="3"/>
        <v>0</v>
      </c>
      <c r="I40" s="94">
        <f t="shared" si="4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8"/>
      <c r="AC40" s="89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191"/>
      <c r="BE40" s="106">
        <f>Раздел2!D41</f>
        <v>0</v>
      </c>
    </row>
    <row r="41" spans="1:57" ht="15.75" customHeight="1">
      <c r="A41" s="191"/>
      <c r="B41" s="61" t="s">
        <v>49</v>
      </c>
      <c r="C41" s="84">
        <v>35</v>
      </c>
      <c r="D41" s="94">
        <f>Раздел2!F42</f>
        <v>0</v>
      </c>
      <c r="E41" s="94">
        <f t="shared" si="0"/>
        <v>0</v>
      </c>
      <c r="F41" s="94">
        <f t="shared" si="1"/>
        <v>0</v>
      </c>
      <c r="G41" s="94">
        <f t="shared" si="2"/>
        <v>0</v>
      </c>
      <c r="H41" s="94">
        <f t="shared" si="3"/>
        <v>0</v>
      </c>
      <c r="I41" s="94">
        <f t="shared" si="4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8"/>
      <c r="AC41" s="89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191"/>
      <c r="BE41" s="106">
        <f>Раздел2!D42</f>
        <v>0</v>
      </c>
    </row>
    <row r="42" spans="1:57" ht="15.75" customHeight="1">
      <c r="A42" s="191"/>
      <c r="B42" s="61" t="s">
        <v>204</v>
      </c>
      <c r="C42" s="84">
        <v>36</v>
      </c>
      <c r="D42" s="94">
        <f>Раздел2!F43</f>
        <v>0</v>
      </c>
      <c r="E42" s="94">
        <f t="shared" si="0"/>
        <v>0</v>
      </c>
      <c r="F42" s="94">
        <f t="shared" si="1"/>
        <v>0</v>
      </c>
      <c r="G42" s="94">
        <f t="shared" si="2"/>
        <v>0</v>
      </c>
      <c r="H42" s="94">
        <f t="shared" si="3"/>
        <v>0</v>
      </c>
      <c r="I42" s="94">
        <f t="shared" si="4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91"/>
      <c r="BE42" s="106">
        <f>Раздел2!D43</f>
        <v>0</v>
      </c>
    </row>
    <row r="43" spans="1:57" ht="15.75" customHeight="1">
      <c r="A43" s="191"/>
      <c r="B43" s="62" t="s">
        <v>25</v>
      </c>
      <c r="C43" s="84">
        <v>37</v>
      </c>
      <c r="D43" s="94">
        <f>Раздел2!F44</f>
        <v>0</v>
      </c>
      <c r="E43" s="94">
        <f t="shared" si="0"/>
        <v>0</v>
      </c>
      <c r="F43" s="94">
        <f t="shared" si="1"/>
        <v>0</v>
      </c>
      <c r="G43" s="94">
        <f t="shared" si="2"/>
        <v>0</v>
      </c>
      <c r="H43" s="94">
        <f t="shared" si="3"/>
        <v>0</v>
      </c>
      <c r="I43" s="94">
        <f t="shared" si="4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8"/>
      <c r="AC43" s="89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191"/>
      <c r="BE43" s="106">
        <f>Раздел2!D44</f>
        <v>0</v>
      </c>
    </row>
    <row r="44" spans="1:57" ht="15.75" customHeight="1">
      <c r="A44" s="191"/>
      <c r="B44" s="61" t="s">
        <v>51</v>
      </c>
      <c r="C44" s="84">
        <v>38</v>
      </c>
      <c r="D44" s="94">
        <f>Раздел2!F45</f>
        <v>0</v>
      </c>
      <c r="E44" s="94">
        <f t="shared" si="0"/>
        <v>0</v>
      </c>
      <c r="F44" s="94">
        <f t="shared" si="1"/>
        <v>0</v>
      </c>
      <c r="G44" s="94">
        <f t="shared" si="2"/>
        <v>0</v>
      </c>
      <c r="H44" s="94">
        <f t="shared" si="3"/>
        <v>0</v>
      </c>
      <c r="I44" s="94">
        <f t="shared" si="4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8"/>
      <c r="AC44" s="89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191"/>
      <c r="BE44" s="106">
        <f>Раздел2!D45</f>
        <v>0</v>
      </c>
    </row>
    <row r="45" spans="1:57" ht="15.75" customHeight="1">
      <c r="A45" s="191"/>
      <c r="B45" s="61" t="s">
        <v>205</v>
      </c>
      <c r="C45" s="84">
        <v>39</v>
      </c>
      <c r="D45" s="94">
        <f>Раздел2!F46</f>
        <v>0</v>
      </c>
      <c r="E45" s="94">
        <f t="shared" si="0"/>
        <v>0</v>
      </c>
      <c r="F45" s="94">
        <f t="shared" si="1"/>
        <v>0</v>
      </c>
      <c r="G45" s="94">
        <f t="shared" si="2"/>
        <v>0</v>
      </c>
      <c r="H45" s="94">
        <f t="shared" si="3"/>
        <v>0</v>
      </c>
      <c r="I45" s="94">
        <f t="shared" si="4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8"/>
      <c r="AC45" s="89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191"/>
      <c r="BE45" s="106">
        <f>Раздел2!D46</f>
        <v>0</v>
      </c>
    </row>
    <row r="46" spans="1:57" ht="15.75" customHeight="1">
      <c r="A46" s="191"/>
      <c r="B46" s="61" t="s">
        <v>52</v>
      </c>
      <c r="C46" s="84">
        <v>40</v>
      </c>
      <c r="D46" s="94">
        <f>Раздел2!F47</f>
        <v>69</v>
      </c>
      <c r="E46" s="94">
        <f t="shared" si="0"/>
        <v>0</v>
      </c>
      <c r="F46" s="94">
        <f t="shared" si="1"/>
        <v>0</v>
      </c>
      <c r="G46" s="94">
        <f t="shared" si="2"/>
        <v>0</v>
      </c>
      <c r="H46" s="94">
        <f t="shared" si="3"/>
        <v>0</v>
      </c>
      <c r="I46" s="94">
        <f t="shared" si="4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8"/>
      <c r="AC46" s="8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91"/>
      <c r="BE46" s="106">
        <f>Раздел2!D47</f>
        <v>1</v>
      </c>
    </row>
    <row r="47" spans="1:57" ht="15.75" customHeight="1">
      <c r="A47" s="191"/>
      <c r="B47" s="61" t="s">
        <v>53</v>
      </c>
      <c r="C47" s="84">
        <v>41</v>
      </c>
      <c r="D47" s="94">
        <f>Раздел2!F48</f>
        <v>0</v>
      </c>
      <c r="E47" s="94">
        <f t="shared" si="0"/>
        <v>0</v>
      </c>
      <c r="F47" s="94">
        <f t="shared" si="1"/>
        <v>0</v>
      </c>
      <c r="G47" s="94">
        <f t="shared" si="2"/>
        <v>0</v>
      </c>
      <c r="H47" s="94">
        <f t="shared" si="3"/>
        <v>0</v>
      </c>
      <c r="I47" s="94">
        <f t="shared" si="4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8"/>
      <c r="AC47" s="89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91"/>
      <c r="BE47" s="106">
        <f>Раздел2!D48</f>
        <v>0</v>
      </c>
    </row>
    <row r="48" spans="1:57" ht="15.75" customHeight="1">
      <c r="A48" s="191"/>
      <c r="B48" s="61" t="s">
        <v>54</v>
      </c>
      <c r="C48" s="84">
        <v>42</v>
      </c>
      <c r="D48" s="94">
        <f>Раздел2!F49</f>
        <v>0</v>
      </c>
      <c r="E48" s="94">
        <f t="shared" si="0"/>
        <v>0</v>
      </c>
      <c r="F48" s="94">
        <f t="shared" si="1"/>
        <v>0</v>
      </c>
      <c r="G48" s="94">
        <f t="shared" si="2"/>
        <v>0</v>
      </c>
      <c r="H48" s="94">
        <f t="shared" si="3"/>
        <v>0</v>
      </c>
      <c r="I48" s="94">
        <f t="shared" si="4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8"/>
      <c r="AC48" s="89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191"/>
      <c r="BE48" s="106">
        <f>Раздел2!D49</f>
        <v>0</v>
      </c>
    </row>
    <row r="49" spans="1:57" ht="15.75" customHeight="1">
      <c r="A49" s="191"/>
      <c r="B49" s="61" t="s">
        <v>55</v>
      </c>
      <c r="C49" s="84">
        <v>43</v>
      </c>
      <c r="D49" s="94">
        <f>Раздел2!F50</f>
        <v>0</v>
      </c>
      <c r="E49" s="94">
        <f t="shared" si="0"/>
        <v>0</v>
      </c>
      <c r="F49" s="94">
        <f t="shared" si="1"/>
        <v>0</v>
      </c>
      <c r="G49" s="94">
        <f t="shared" si="2"/>
        <v>0</v>
      </c>
      <c r="H49" s="94">
        <f t="shared" si="3"/>
        <v>0</v>
      </c>
      <c r="I49" s="94">
        <f t="shared" si="4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8"/>
      <c r="AC49" s="89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191"/>
      <c r="BE49" s="106">
        <f>Раздел2!D50</f>
        <v>0</v>
      </c>
    </row>
    <row r="50" spans="1:57" ht="15.75" customHeight="1">
      <c r="A50" s="191"/>
      <c r="B50" s="61" t="s">
        <v>56</v>
      </c>
      <c r="C50" s="84">
        <v>44</v>
      </c>
      <c r="D50" s="94">
        <f>Раздел2!F51</f>
        <v>0</v>
      </c>
      <c r="E50" s="94">
        <f t="shared" si="0"/>
        <v>0</v>
      </c>
      <c r="F50" s="94">
        <f t="shared" si="1"/>
        <v>0</v>
      </c>
      <c r="G50" s="94">
        <f t="shared" si="2"/>
        <v>0</v>
      </c>
      <c r="H50" s="94">
        <f t="shared" si="3"/>
        <v>0</v>
      </c>
      <c r="I50" s="94">
        <f t="shared" si="4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8"/>
      <c r="AC50" s="89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191"/>
      <c r="BE50" s="106">
        <f>Раздел2!D51</f>
        <v>0</v>
      </c>
    </row>
    <row r="51" spans="1:57" ht="15.75" customHeight="1">
      <c r="A51" s="191"/>
      <c r="B51" s="61" t="s">
        <v>57</v>
      </c>
      <c r="C51" s="84">
        <v>45</v>
      </c>
      <c r="D51" s="94">
        <f>Раздел2!F52</f>
        <v>0</v>
      </c>
      <c r="E51" s="94">
        <f t="shared" si="0"/>
        <v>0</v>
      </c>
      <c r="F51" s="94">
        <f t="shared" si="1"/>
        <v>0</v>
      </c>
      <c r="G51" s="94">
        <f t="shared" si="2"/>
        <v>0</v>
      </c>
      <c r="H51" s="94">
        <f t="shared" si="3"/>
        <v>0</v>
      </c>
      <c r="I51" s="94">
        <f t="shared" si="4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8"/>
      <c r="AC51" s="89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191"/>
      <c r="BE51" s="106">
        <f>Раздел2!D52</f>
        <v>0</v>
      </c>
    </row>
    <row r="52" spans="1:57" ht="15.75" customHeight="1">
      <c r="A52" s="191"/>
      <c r="B52" s="61" t="s">
        <v>58</v>
      </c>
      <c r="C52" s="84">
        <v>46</v>
      </c>
      <c r="D52" s="94">
        <f>Раздел2!F53</f>
        <v>0</v>
      </c>
      <c r="E52" s="94">
        <f t="shared" si="0"/>
        <v>0</v>
      </c>
      <c r="F52" s="94">
        <f t="shared" si="1"/>
        <v>0</v>
      </c>
      <c r="G52" s="94">
        <f t="shared" si="2"/>
        <v>0</v>
      </c>
      <c r="H52" s="94">
        <f t="shared" si="3"/>
        <v>0</v>
      </c>
      <c r="I52" s="94">
        <f t="shared" si="4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8"/>
      <c r="AC52" s="89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191"/>
      <c r="BE52" s="106">
        <f>Раздел2!D53</f>
        <v>0</v>
      </c>
    </row>
    <row r="53" spans="1:57" ht="25.5" customHeight="1">
      <c r="A53" s="191"/>
      <c r="B53" s="61" t="s">
        <v>215</v>
      </c>
      <c r="C53" s="84">
        <v>47</v>
      </c>
      <c r="D53" s="94">
        <f>Раздел2!F54</f>
        <v>0</v>
      </c>
      <c r="E53" s="94">
        <f t="shared" si="0"/>
        <v>0</v>
      </c>
      <c r="F53" s="94">
        <f t="shared" si="1"/>
        <v>0</v>
      </c>
      <c r="G53" s="94">
        <f t="shared" si="2"/>
        <v>0</v>
      </c>
      <c r="H53" s="94">
        <f t="shared" si="3"/>
        <v>0</v>
      </c>
      <c r="I53" s="94">
        <f t="shared" si="4"/>
        <v>0</v>
      </c>
      <c r="J53" s="94">
        <f>J54+J55</f>
        <v>0</v>
      </c>
      <c r="K53" s="94">
        <f aca="true" t="shared" si="7" ref="K53:BB53">K54+K55</f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f t="shared" si="7"/>
        <v>0</v>
      </c>
      <c r="S53" s="94">
        <f t="shared" si="7"/>
        <v>0</v>
      </c>
      <c r="T53" s="94">
        <f t="shared" si="7"/>
        <v>0</v>
      </c>
      <c r="U53" s="94">
        <f t="shared" si="7"/>
        <v>0</v>
      </c>
      <c r="V53" s="94">
        <f t="shared" si="7"/>
        <v>0</v>
      </c>
      <c r="W53" s="94">
        <f t="shared" si="7"/>
        <v>0</v>
      </c>
      <c r="X53" s="94">
        <f t="shared" si="7"/>
        <v>0</v>
      </c>
      <c r="Y53" s="94">
        <f t="shared" si="7"/>
        <v>0</v>
      </c>
      <c r="Z53" s="94">
        <f t="shared" si="7"/>
        <v>0</v>
      </c>
      <c r="AA53" s="94">
        <f t="shared" si="7"/>
        <v>0</v>
      </c>
      <c r="AB53" s="94">
        <f t="shared" si="7"/>
        <v>0</v>
      </c>
      <c r="AC53" s="94">
        <f t="shared" si="7"/>
        <v>0</v>
      </c>
      <c r="AD53" s="94">
        <f t="shared" si="7"/>
        <v>0</v>
      </c>
      <c r="AE53" s="94">
        <f t="shared" si="7"/>
        <v>0</v>
      </c>
      <c r="AF53" s="94">
        <f t="shared" si="7"/>
        <v>0</v>
      </c>
      <c r="AG53" s="94">
        <f t="shared" si="7"/>
        <v>0</v>
      </c>
      <c r="AH53" s="94">
        <f t="shared" si="7"/>
        <v>0</v>
      </c>
      <c r="AI53" s="94">
        <f t="shared" si="7"/>
        <v>0</v>
      </c>
      <c r="AJ53" s="94">
        <f t="shared" si="7"/>
        <v>0</v>
      </c>
      <c r="AK53" s="94">
        <f t="shared" si="7"/>
        <v>0</v>
      </c>
      <c r="AL53" s="94">
        <f t="shared" si="7"/>
        <v>0</v>
      </c>
      <c r="AM53" s="94">
        <f t="shared" si="7"/>
        <v>0</v>
      </c>
      <c r="AN53" s="94">
        <f t="shared" si="7"/>
        <v>0</v>
      </c>
      <c r="AO53" s="94">
        <f t="shared" si="7"/>
        <v>0</v>
      </c>
      <c r="AP53" s="94">
        <f t="shared" si="7"/>
        <v>0</v>
      </c>
      <c r="AQ53" s="94">
        <f t="shared" si="7"/>
        <v>0</v>
      </c>
      <c r="AR53" s="94">
        <f t="shared" si="7"/>
        <v>0</v>
      </c>
      <c r="AS53" s="94">
        <f t="shared" si="7"/>
        <v>0</v>
      </c>
      <c r="AT53" s="94">
        <f t="shared" si="7"/>
        <v>0</v>
      </c>
      <c r="AU53" s="94">
        <f t="shared" si="7"/>
        <v>0</v>
      </c>
      <c r="AV53" s="94">
        <f t="shared" si="7"/>
        <v>0</v>
      </c>
      <c r="AW53" s="94">
        <f t="shared" si="7"/>
        <v>0</v>
      </c>
      <c r="AX53" s="94">
        <f t="shared" si="7"/>
        <v>0</v>
      </c>
      <c r="AY53" s="94">
        <f t="shared" si="7"/>
        <v>0</v>
      </c>
      <c r="AZ53" s="94">
        <f t="shared" si="7"/>
        <v>0</v>
      </c>
      <c r="BA53" s="94">
        <f t="shared" si="7"/>
        <v>0</v>
      </c>
      <c r="BB53" s="94">
        <f t="shared" si="7"/>
        <v>0</v>
      </c>
      <c r="BC53" s="191"/>
      <c r="BE53" s="106">
        <f>Раздел2!D54</f>
        <v>0</v>
      </c>
    </row>
    <row r="54" spans="1:57" ht="15.75" customHeight="1">
      <c r="A54" s="191"/>
      <c r="B54" s="62" t="s">
        <v>59</v>
      </c>
      <c r="C54" s="84">
        <v>48</v>
      </c>
      <c r="D54" s="94">
        <f>Раздел2!F55</f>
        <v>0</v>
      </c>
      <c r="E54" s="94">
        <f t="shared" si="0"/>
        <v>0</v>
      </c>
      <c r="F54" s="94">
        <f t="shared" si="1"/>
        <v>0</v>
      </c>
      <c r="G54" s="94">
        <f t="shared" si="2"/>
        <v>0</v>
      </c>
      <c r="H54" s="94">
        <f t="shared" si="3"/>
        <v>0</v>
      </c>
      <c r="I54" s="94">
        <f t="shared" si="4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8"/>
      <c r="AC54" s="89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191"/>
      <c r="BE54" s="106">
        <f>Раздел2!D55</f>
        <v>0</v>
      </c>
    </row>
    <row r="55" spans="1:57" ht="15.75" customHeight="1">
      <c r="A55" s="191"/>
      <c r="B55" s="62" t="s">
        <v>110</v>
      </c>
      <c r="C55" s="84">
        <v>49</v>
      </c>
      <c r="D55" s="94">
        <f>Раздел2!F56</f>
        <v>0</v>
      </c>
      <c r="E55" s="94">
        <f t="shared" si="0"/>
        <v>0</v>
      </c>
      <c r="F55" s="94">
        <f t="shared" si="1"/>
        <v>0</v>
      </c>
      <c r="G55" s="94">
        <f t="shared" si="2"/>
        <v>0</v>
      </c>
      <c r="H55" s="94">
        <f t="shared" si="3"/>
        <v>0</v>
      </c>
      <c r="I55" s="94">
        <f t="shared" si="4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8"/>
      <c r="AC55" s="89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191"/>
      <c r="BE55" s="106">
        <f>Раздел2!D56</f>
        <v>0</v>
      </c>
    </row>
    <row r="56" spans="1:57" ht="15.75" customHeight="1">
      <c r="A56" s="191"/>
      <c r="B56" s="61" t="s">
        <v>206</v>
      </c>
      <c r="C56" s="84">
        <v>50</v>
      </c>
      <c r="D56" s="94">
        <f>Раздел2!F57</f>
        <v>0</v>
      </c>
      <c r="E56" s="94">
        <f t="shared" si="0"/>
        <v>0</v>
      </c>
      <c r="F56" s="94">
        <f t="shared" si="1"/>
        <v>0</v>
      </c>
      <c r="G56" s="94">
        <f t="shared" si="2"/>
        <v>0</v>
      </c>
      <c r="H56" s="94">
        <f t="shared" si="3"/>
        <v>0</v>
      </c>
      <c r="I56" s="94">
        <f t="shared" si="4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8"/>
      <c r="AC56" s="89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191"/>
      <c r="BE56" s="106">
        <f>Раздел2!D57</f>
        <v>0</v>
      </c>
    </row>
    <row r="57" spans="1:57" ht="15.75" customHeight="1">
      <c r="A57" s="191"/>
      <c r="B57" s="61" t="s">
        <v>60</v>
      </c>
      <c r="C57" s="84">
        <v>51</v>
      </c>
      <c r="D57" s="94">
        <f>Раздел2!F58</f>
        <v>0</v>
      </c>
      <c r="E57" s="94">
        <f t="shared" si="0"/>
        <v>0</v>
      </c>
      <c r="F57" s="94">
        <f t="shared" si="1"/>
        <v>0</v>
      </c>
      <c r="G57" s="94">
        <f t="shared" si="2"/>
        <v>0</v>
      </c>
      <c r="H57" s="94">
        <f t="shared" si="3"/>
        <v>0</v>
      </c>
      <c r="I57" s="94">
        <f t="shared" si="4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8"/>
      <c r="AC57" s="89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191"/>
      <c r="BE57" s="106">
        <f>Раздел2!D58</f>
        <v>0</v>
      </c>
    </row>
    <row r="58" spans="1:57" ht="15.75" customHeight="1">
      <c r="A58" s="191"/>
      <c r="B58" s="61" t="s">
        <v>61</v>
      </c>
      <c r="C58" s="84">
        <v>52</v>
      </c>
      <c r="D58" s="94">
        <f>Раздел2!F59</f>
        <v>0</v>
      </c>
      <c r="E58" s="94">
        <f t="shared" si="0"/>
        <v>0</v>
      </c>
      <c r="F58" s="94">
        <f t="shared" si="1"/>
        <v>0</v>
      </c>
      <c r="G58" s="94">
        <f t="shared" si="2"/>
        <v>0</v>
      </c>
      <c r="H58" s="94">
        <f t="shared" si="3"/>
        <v>0</v>
      </c>
      <c r="I58" s="94">
        <f t="shared" si="4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8"/>
      <c r="AC58" s="89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191"/>
      <c r="BE58" s="106">
        <f>Раздел2!D59</f>
        <v>0</v>
      </c>
    </row>
    <row r="59" spans="1:57" ht="15.75" customHeight="1">
      <c r="A59" s="191"/>
      <c r="B59" s="61" t="s">
        <v>62</v>
      </c>
      <c r="C59" s="84">
        <v>53</v>
      </c>
      <c r="D59" s="94">
        <f>Раздел2!F60</f>
        <v>0</v>
      </c>
      <c r="E59" s="94">
        <f t="shared" si="0"/>
        <v>0</v>
      </c>
      <c r="F59" s="94">
        <f t="shared" si="1"/>
        <v>0</v>
      </c>
      <c r="G59" s="94">
        <f t="shared" si="2"/>
        <v>0</v>
      </c>
      <c r="H59" s="94">
        <f t="shared" si="3"/>
        <v>0</v>
      </c>
      <c r="I59" s="94">
        <f t="shared" si="4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8"/>
      <c r="AC59" s="89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191"/>
      <c r="BE59" s="106">
        <f>Раздел2!D60</f>
        <v>0</v>
      </c>
    </row>
    <row r="60" spans="1:57" ht="15.75" customHeight="1">
      <c r="A60" s="191"/>
      <c r="B60" s="61" t="s">
        <v>63</v>
      </c>
      <c r="C60" s="84">
        <v>54</v>
      </c>
      <c r="D60" s="94">
        <f>Раздел2!F61</f>
        <v>0</v>
      </c>
      <c r="E60" s="94">
        <f t="shared" si="0"/>
        <v>0</v>
      </c>
      <c r="F60" s="94">
        <f t="shared" si="1"/>
        <v>0</v>
      </c>
      <c r="G60" s="94">
        <f t="shared" si="2"/>
        <v>0</v>
      </c>
      <c r="H60" s="94">
        <f t="shared" si="3"/>
        <v>0</v>
      </c>
      <c r="I60" s="94">
        <f t="shared" si="4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8"/>
      <c r="AC60" s="89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191"/>
      <c r="BE60" s="106">
        <f>Раздел2!D61</f>
        <v>0</v>
      </c>
    </row>
    <row r="61" spans="1:57" ht="15.75" customHeight="1">
      <c r="A61" s="191"/>
      <c r="B61" s="61" t="s">
        <v>64</v>
      </c>
      <c r="C61" s="84">
        <v>55</v>
      </c>
      <c r="D61" s="94">
        <f>Раздел2!F62</f>
        <v>0</v>
      </c>
      <c r="E61" s="94">
        <f t="shared" si="0"/>
        <v>0</v>
      </c>
      <c r="F61" s="94">
        <f t="shared" si="1"/>
        <v>0</v>
      </c>
      <c r="G61" s="94">
        <f t="shared" si="2"/>
        <v>0</v>
      </c>
      <c r="H61" s="94">
        <f t="shared" si="3"/>
        <v>0</v>
      </c>
      <c r="I61" s="94">
        <f t="shared" si="4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8"/>
      <c r="AC61" s="89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91"/>
      <c r="BE61" s="106">
        <f>Раздел2!D62</f>
        <v>0</v>
      </c>
    </row>
    <row r="62" spans="1:57" ht="15.75" customHeight="1">
      <c r="A62" s="191"/>
      <c r="B62" s="61" t="s">
        <v>65</v>
      </c>
      <c r="C62" s="84">
        <v>56</v>
      </c>
      <c r="D62" s="94">
        <f>Раздел2!F63</f>
        <v>0</v>
      </c>
      <c r="E62" s="94">
        <f t="shared" si="0"/>
        <v>0</v>
      </c>
      <c r="F62" s="94">
        <f t="shared" si="1"/>
        <v>0</v>
      </c>
      <c r="G62" s="94">
        <f t="shared" si="2"/>
        <v>0</v>
      </c>
      <c r="H62" s="94">
        <f t="shared" si="3"/>
        <v>0</v>
      </c>
      <c r="I62" s="94">
        <f t="shared" si="4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8"/>
      <c r="AC62" s="89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191"/>
      <c r="BE62" s="106">
        <f>Раздел2!D63</f>
        <v>0</v>
      </c>
    </row>
    <row r="63" spans="1:57" ht="15.75" customHeight="1">
      <c r="A63" s="191"/>
      <c r="B63" s="61" t="s">
        <v>66</v>
      </c>
      <c r="C63" s="84">
        <v>57</v>
      </c>
      <c r="D63" s="94">
        <f>Раздел2!F64</f>
        <v>0</v>
      </c>
      <c r="E63" s="94">
        <f t="shared" si="0"/>
        <v>0</v>
      </c>
      <c r="F63" s="94">
        <f t="shared" si="1"/>
        <v>0</v>
      </c>
      <c r="G63" s="94">
        <f t="shared" si="2"/>
        <v>0</v>
      </c>
      <c r="H63" s="94">
        <f t="shared" si="3"/>
        <v>0</v>
      </c>
      <c r="I63" s="94">
        <f t="shared" si="4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8"/>
      <c r="AC63" s="89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191"/>
      <c r="BE63" s="106">
        <f>Раздел2!D64</f>
        <v>0</v>
      </c>
    </row>
    <row r="64" spans="1:57" ht="15.75" customHeight="1">
      <c r="A64" s="191"/>
      <c r="B64" s="61" t="s">
        <v>67</v>
      </c>
      <c r="C64" s="84">
        <v>58</v>
      </c>
      <c r="D64" s="94">
        <f>Раздел2!F65</f>
        <v>0</v>
      </c>
      <c r="E64" s="94">
        <f t="shared" si="0"/>
        <v>0</v>
      </c>
      <c r="F64" s="94">
        <f t="shared" si="1"/>
        <v>0</v>
      </c>
      <c r="G64" s="94">
        <f t="shared" si="2"/>
        <v>0</v>
      </c>
      <c r="H64" s="94">
        <f t="shared" si="3"/>
        <v>0</v>
      </c>
      <c r="I64" s="94">
        <f t="shared" si="4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8"/>
      <c r="AC64" s="89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91"/>
      <c r="BE64" s="106">
        <f>Раздел2!D65</f>
        <v>0</v>
      </c>
    </row>
    <row r="65" spans="1:57" ht="15.75" customHeight="1">
      <c r="A65" s="191"/>
      <c r="B65" s="61" t="s">
        <v>68</v>
      </c>
      <c r="C65" s="84">
        <v>59</v>
      </c>
      <c r="D65" s="94">
        <f>Раздел2!F66</f>
        <v>0</v>
      </c>
      <c r="E65" s="94">
        <f t="shared" si="0"/>
        <v>0</v>
      </c>
      <c r="F65" s="94">
        <f t="shared" si="1"/>
        <v>0</v>
      </c>
      <c r="G65" s="94">
        <f t="shared" si="2"/>
        <v>0</v>
      </c>
      <c r="H65" s="94">
        <f t="shared" si="3"/>
        <v>0</v>
      </c>
      <c r="I65" s="94">
        <f t="shared" si="4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8"/>
      <c r="AC65" s="89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91"/>
      <c r="BE65" s="106">
        <f>Раздел2!D66</f>
        <v>0</v>
      </c>
    </row>
    <row r="66" spans="1:57" ht="15.75" customHeight="1">
      <c r="A66" s="191"/>
      <c r="B66" s="61" t="s">
        <v>69</v>
      </c>
      <c r="C66" s="84">
        <v>60</v>
      </c>
      <c r="D66" s="94">
        <f>Раздел2!F67</f>
        <v>0</v>
      </c>
      <c r="E66" s="94">
        <f t="shared" si="0"/>
        <v>0</v>
      </c>
      <c r="F66" s="94">
        <f t="shared" si="1"/>
        <v>0</v>
      </c>
      <c r="G66" s="94">
        <f t="shared" si="2"/>
        <v>0</v>
      </c>
      <c r="H66" s="94">
        <f t="shared" si="3"/>
        <v>0</v>
      </c>
      <c r="I66" s="94">
        <f t="shared" si="4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8"/>
      <c r="AC66" s="89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191"/>
      <c r="BE66" s="106">
        <f>Раздел2!D67</f>
        <v>0</v>
      </c>
    </row>
    <row r="67" spans="1:57" ht="15.75" customHeight="1">
      <c r="A67" s="191"/>
      <c r="B67" s="61" t="s">
        <v>70</v>
      </c>
      <c r="C67" s="84">
        <v>61</v>
      </c>
      <c r="D67" s="94">
        <f>Раздел2!F68</f>
        <v>0</v>
      </c>
      <c r="E67" s="94">
        <f t="shared" si="0"/>
        <v>0</v>
      </c>
      <c r="F67" s="94">
        <f t="shared" si="1"/>
        <v>0</v>
      </c>
      <c r="G67" s="94">
        <f t="shared" si="2"/>
        <v>0</v>
      </c>
      <c r="H67" s="94">
        <f t="shared" si="3"/>
        <v>0</v>
      </c>
      <c r="I67" s="94">
        <f t="shared" si="4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8"/>
      <c r="AC67" s="89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191"/>
      <c r="BE67" s="106">
        <f>Раздел2!D68</f>
        <v>0</v>
      </c>
    </row>
    <row r="68" spans="1:57" ht="15.75" customHeight="1">
      <c r="A68" s="191"/>
      <c r="B68" s="61" t="s">
        <v>71</v>
      </c>
      <c r="C68" s="84">
        <v>62</v>
      </c>
      <c r="D68" s="94">
        <f>Раздел2!F69</f>
        <v>0</v>
      </c>
      <c r="E68" s="94">
        <f t="shared" si="0"/>
        <v>0</v>
      </c>
      <c r="F68" s="94">
        <f t="shared" si="1"/>
        <v>0</v>
      </c>
      <c r="G68" s="94">
        <f t="shared" si="2"/>
        <v>0</v>
      </c>
      <c r="H68" s="94">
        <f t="shared" si="3"/>
        <v>0</v>
      </c>
      <c r="I68" s="94">
        <f t="shared" si="4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8"/>
      <c r="AC68" s="89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191"/>
      <c r="BE68" s="106">
        <f>Раздел2!D69</f>
        <v>0</v>
      </c>
    </row>
    <row r="69" spans="1:57" ht="15.75" customHeight="1">
      <c r="A69" s="191"/>
      <c r="B69" s="61" t="s">
        <v>72</v>
      </c>
      <c r="C69" s="84">
        <v>63</v>
      </c>
      <c r="D69" s="94">
        <f>Раздел2!F70</f>
        <v>0</v>
      </c>
      <c r="E69" s="94">
        <f t="shared" si="0"/>
        <v>0</v>
      </c>
      <c r="F69" s="94">
        <f t="shared" si="1"/>
        <v>0</v>
      </c>
      <c r="G69" s="94">
        <f t="shared" si="2"/>
        <v>0</v>
      </c>
      <c r="H69" s="94">
        <f t="shared" si="3"/>
        <v>0</v>
      </c>
      <c r="I69" s="94">
        <f t="shared" si="4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8"/>
      <c r="AC69" s="89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191"/>
      <c r="BE69" s="106">
        <f>Раздел2!D70</f>
        <v>0</v>
      </c>
    </row>
    <row r="70" spans="1:57" ht="15.75" customHeight="1">
      <c r="A70" s="191"/>
      <c r="B70" s="61" t="s">
        <v>73</v>
      </c>
      <c r="C70" s="84">
        <v>64</v>
      </c>
      <c r="D70" s="94">
        <f>Раздел2!F71</f>
        <v>0</v>
      </c>
      <c r="E70" s="94">
        <f t="shared" si="0"/>
        <v>0</v>
      </c>
      <c r="F70" s="94">
        <f t="shared" si="1"/>
        <v>0</v>
      </c>
      <c r="G70" s="94">
        <f t="shared" si="2"/>
        <v>0</v>
      </c>
      <c r="H70" s="94">
        <f t="shared" si="3"/>
        <v>0</v>
      </c>
      <c r="I70" s="94">
        <f t="shared" si="4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8"/>
      <c r="AC70" s="89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191"/>
      <c r="BE70" s="106">
        <f>Раздел2!D71</f>
        <v>0</v>
      </c>
    </row>
    <row r="71" spans="1:57" ht="15.75" customHeight="1">
      <c r="A71" s="191"/>
      <c r="B71" s="61" t="s">
        <v>74</v>
      </c>
      <c r="C71" s="84">
        <v>65</v>
      </c>
      <c r="D71" s="94">
        <f>Раздел2!F72</f>
        <v>56</v>
      </c>
      <c r="E71" s="94">
        <f t="shared" si="0"/>
        <v>0</v>
      </c>
      <c r="F71" s="94">
        <f t="shared" si="1"/>
        <v>0</v>
      </c>
      <c r="G71" s="94">
        <f t="shared" si="2"/>
        <v>0</v>
      </c>
      <c r="H71" s="94">
        <f t="shared" si="3"/>
        <v>0</v>
      </c>
      <c r="I71" s="94">
        <f t="shared" si="4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8"/>
      <c r="AC71" s="89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191"/>
      <c r="BE71" s="106">
        <f>Раздел2!D72</f>
        <v>1</v>
      </c>
    </row>
    <row r="72" spans="1:57" ht="15.75" customHeight="1">
      <c r="A72" s="191"/>
      <c r="B72" s="61" t="s">
        <v>75</v>
      </c>
      <c r="C72" s="84">
        <v>66</v>
      </c>
      <c r="D72" s="94">
        <f>Раздел2!F73</f>
        <v>0</v>
      </c>
      <c r="E72" s="94">
        <f aca="true" t="shared" si="8" ref="E72:E135">J72+O72+T72+Y72+AD72+AI72+AN72+AS72+AX72</f>
        <v>0</v>
      </c>
      <c r="F72" s="94">
        <f aca="true" t="shared" si="9" ref="F72:F135">K72+P72+U72+Z72+AE72+AJ72+AO72+AT72+AY72</f>
        <v>0</v>
      </c>
      <c r="G72" s="94">
        <f aca="true" t="shared" si="10" ref="G72:G135">L72+Q72+V72+AA72+AF72+AK72+AP72+AU72+AZ72</f>
        <v>0</v>
      </c>
      <c r="H72" s="94">
        <f aca="true" t="shared" si="11" ref="H72:H135">M72+R72+W72+AB72+AG72+AL72+AQ72+AV72+BA72</f>
        <v>0</v>
      </c>
      <c r="I72" s="94">
        <f aca="true" t="shared" si="12" ref="I72:I135">N72+S72+X72+AC72+AH72+AM72+AR72+AW72+BB72</f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8"/>
      <c r="AC72" s="89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191"/>
      <c r="BE72" s="106">
        <f>Раздел2!D73</f>
        <v>0</v>
      </c>
    </row>
    <row r="73" spans="1:57" ht="15.75" customHeight="1">
      <c r="A73" s="191"/>
      <c r="B73" s="61" t="s">
        <v>76</v>
      </c>
      <c r="C73" s="84">
        <v>67</v>
      </c>
      <c r="D73" s="94">
        <f>Раздел2!F74</f>
        <v>0</v>
      </c>
      <c r="E73" s="94">
        <f t="shared" si="8"/>
        <v>0</v>
      </c>
      <c r="F73" s="94">
        <f t="shared" si="9"/>
        <v>0</v>
      </c>
      <c r="G73" s="94">
        <f t="shared" si="10"/>
        <v>0</v>
      </c>
      <c r="H73" s="94">
        <f t="shared" si="11"/>
        <v>0</v>
      </c>
      <c r="I73" s="94">
        <f t="shared" si="12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8"/>
      <c r="AC73" s="89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191"/>
      <c r="BE73" s="106">
        <f>Раздел2!D74</f>
        <v>0</v>
      </c>
    </row>
    <row r="74" spans="1:57" ht="15.75" customHeight="1">
      <c r="A74" s="191"/>
      <c r="B74" s="61" t="s">
        <v>77</v>
      </c>
      <c r="C74" s="84">
        <v>68</v>
      </c>
      <c r="D74" s="94">
        <f>Раздел2!F75</f>
        <v>0</v>
      </c>
      <c r="E74" s="94">
        <f t="shared" si="8"/>
        <v>0</v>
      </c>
      <c r="F74" s="94">
        <f t="shared" si="9"/>
        <v>0</v>
      </c>
      <c r="G74" s="94">
        <f t="shared" si="10"/>
        <v>0</v>
      </c>
      <c r="H74" s="94">
        <f t="shared" si="11"/>
        <v>0</v>
      </c>
      <c r="I74" s="94">
        <f t="shared" si="12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8"/>
      <c r="AC74" s="89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91"/>
      <c r="BE74" s="106">
        <f>Раздел2!D75</f>
        <v>0</v>
      </c>
    </row>
    <row r="75" spans="1:57" ht="15.75" customHeight="1">
      <c r="A75" s="191"/>
      <c r="B75" s="61" t="s">
        <v>78</v>
      </c>
      <c r="C75" s="84">
        <v>69</v>
      </c>
      <c r="D75" s="94">
        <f>Раздел2!F76</f>
        <v>0</v>
      </c>
      <c r="E75" s="94">
        <f t="shared" si="8"/>
        <v>0</v>
      </c>
      <c r="F75" s="94">
        <f t="shared" si="9"/>
        <v>0</v>
      </c>
      <c r="G75" s="94">
        <f t="shared" si="10"/>
        <v>0</v>
      </c>
      <c r="H75" s="94">
        <f t="shared" si="11"/>
        <v>0</v>
      </c>
      <c r="I75" s="94">
        <f t="shared" si="12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8"/>
      <c r="AC75" s="89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191"/>
      <c r="BE75" s="106">
        <f>Раздел2!D76</f>
        <v>0</v>
      </c>
    </row>
    <row r="76" spans="1:57" ht="15.75" customHeight="1">
      <c r="A76" s="191"/>
      <c r="B76" s="61" t="s">
        <v>79</v>
      </c>
      <c r="C76" s="84">
        <v>70</v>
      </c>
      <c r="D76" s="94">
        <f>Раздел2!F77</f>
        <v>0</v>
      </c>
      <c r="E76" s="94">
        <f t="shared" si="8"/>
        <v>0</v>
      </c>
      <c r="F76" s="94">
        <f t="shared" si="9"/>
        <v>0</v>
      </c>
      <c r="G76" s="94">
        <f t="shared" si="10"/>
        <v>0</v>
      </c>
      <c r="H76" s="94">
        <f t="shared" si="11"/>
        <v>0</v>
      </c>
      <c r="I76" s="94">
        <f t="shared" si="12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8"/>
      <c r="AC76" s="89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191"/>
      <c r="BE76" s="106">
        <f>Раздел2!D77</f>
        <v>0</v>
      </c>
    </row>
    <row r="77" spans="1:57" ht="15.75" customHeight="1">
      <c r="A77" s="191"/>
      <c r="B77" s="61" t="s">
        <v>80</v>
      </c>
      <c r="C77" s="84">
        <v>71</v>
      </c>
      <c r="D77" s="94">
        <f>Раздел2!F78</f>
        <v>0</v>
      </c>
      <c r="E77" s="94">
        <f t="shared" si="8"/>
        <v>0</v>
      </c>
      <c r="F77" s="94">
        <f t="shared" si="9"/>
        <v>0</v>
      </c>
      <c r="G77" s="94">
        <f t="shared" si="10"/>
        <v>0</v>
      </c>
      <c r="H77" s="94">
        <f t="shared" si="11"/>
        <v>0</v>
      </c>
      <c r="I77" s="94">
        <f t="shared" si="12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8"/>
      <c r="AC77" s="89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91"/>
      <c r="BE77" s="106">
        <f>Раздел2!D78</f>
        <v>0</v>
      </c>
    </row>
    <row r="78" spans="1:57" ht="15.75" customHeight="1">
      <c r="A78" s="191"/>
      <c r="B78" s="61" t="s">
        <v>81</v>
      </c>
      <c r="C78" s="84">
        <v>72</v>
      </c>
      <c r="D78" s="94">
        <f>Раздел2!F79</f>
        <v>0</v>
      </c>
      <c r="E78" s="94">
        <f t="shared" si="8"/>
        <v>0</v>
      </c>
      <c r="F78" s="94">
        <f t="shared" si="9"/>
        <v>0</v>
      </c>
      <c r="G78" s="94">
        <f t="shared" si="10"/>
        <v>0</v>
      </c>
      <c r="H78" s="94">
        <f t="shared" si="11"/>
        <v>0</v>
      </c>
      <c r="I78" s="94">
        <f t="shared" si="12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8"/>
      <c r="AC78" s="89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191"/>
      <c r="BE78" s="106">
        <f>Раздел2!D79</f>
        <v>0</v>
      </c>
    </row>
    <row r="79" spans="1:57" ht="15.75" customHeight="1">
      <c r="A79" s="191"/>
      <c r="B79" s="61" t="s">
        <v>82</v>
      </c>
      <c r="C79" s="84">
        <v>73</v>
      </c>
      <c r="D79" s="94">
        <f>Раздел2!F80</f>
        <v>40</v>
      </c>
      <c r="E79" s="94">
        <f t="shared" si="8"/>
        <v>0</v>
      </c>
      <c r="F79" s="94">
        <f t="shared" si="9"/>
        <v>0</v>
      </c>
      <c r="G79" s="94">
        <f t="shared" si="10"/>
        <v>0</v>
      </c>
      <c r="H79" s="94">
        <f t="shared" si="11"/>
        <v>0</v>
      </c>
      <c r="I79" s="94">
        <f t="shared" si="12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8"/>
      <c r="AC79" s="89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191"/>
      <c r="BE79" s="106">
        <f>Раздел2!D80</f>
        <v>1</v>
      </c>
    </row>
    <row r="80" spans="1:57" ht="15.75" customHeight="1">
      <c r="A80" s="191"/>
      <c r="B80" s="61" t="s">
        <v>83</v>
      </c>
      <c r="C80" s="84">
        <v>74</v>
      </c>
      <c r="D80" s="94">
        <f>Раздел2!F81</f>
        <v>0</v>
      </c>
      <c r="E80" s="94">
        <f t="shared" si="8"/>
        <v>0</v>
      </c>
      <c r="F80" s="94">
        <f t="shared" si="9"/>
        <v>0</v>
      </c>
      <c r="G80" s="94">
        <f t="shared" si="10"/>
        <v>0</v>
      </c>
      <c r="H80" s="94">
        <f t="shared" si="11"/>
        <v>0</v>
      </c>
      <c r="I80" s="94">
        <f t="shared" si="12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8"/>
      <c r="AC80" s="89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91"/>
      <c r="BE80" s="106">
        <f>Раздел2!D81</f>
        <v>0</v>
      </c>
    </row>
    <row r="81" spans="1:57" ht="15.75" customHeight="1">
      <c r="A81" s="191"/>
      <c r="B81" s="61" t="s">
        <v>84</v>
      </c>
      <c r="C81" s="84">
        <v>75</v>
      </c>
      <c r="D81" s="94">
        <f>Раздел2!F82</f>
        <v>0</v>
      </c>
      <c r="E81" s="94">
        <f t="shared" si="8"/>
        <v>0</v>
      </c>
      <c r="F81" s="94">
        <f t="shared" si="9"/>
        <v>0</v>
      </c>
      <c r="G81" s="94">
        <f t="shared" si="10"/>
        <v>0</v>
      </c>
      <c r="H81" s="94">
        <f t="shared" si="11"/>
        <v>0</v>
      </c>
      <c r="I81" s="94">
        <f t="shared" si="12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8"/>
      <c r="AC81" s="89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191"/>
      <c r="BE81" s="106">
        <f>Раздел2!D82</f>
        <v>0</v>
      </c>
    </row>
    <row r="82" spans="1:57" ht="46.5" customHeight="1">
      <c r="A82" s="191"/>
      <c r="B82" s="61" t="s">
        <v>418</v>
      </c>
      <c r="C82" s="84">
        <v>76</v>
      </c>
      <c r="D82" s="94">
        <f>Раздел2!F83</f>
        <v>37</v>
      </c>
      <c r="E82" s="94">
        <f t="shared" si="8"/>
        <v>0</v>
      </c>
      <c r="F82" s="94">
        <f t="shared" si="9"/>
        <v>0</v>
      </c>
      <c r="G82" s="94">
        <f t="shared" si="10"/>
        <v>0</v>
      </c>
      <c r="H82" s="94">
        <f t="shared" si="11"/>
        <v>0</v>
      </c>
      <c r="I82" s="94">
        <f t="shared" si="12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8"/>
      <c r="AC82" s="89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191"/>
      <c r="BE82" s="106">
        <f>Раздел2!D83</f>
        <v>1</v>
      </c>
    </row>
    <row r="83" spans="1:57" ht="15.75" customHeight="1">
      <c r="A83" s="191"/>
      <c r="B83" s="62" t="s">
        <v>41</v>
      </c>
      <c r="C83" s="84">
        <v>77</v>
      </c>
      <c r="D83" s="94">
        <f>Раздел2!F84</f>
        <v>37</v>
      </c>
      <c r="E83" s="94">
        <f t="shared" si="8"/>
        <v>0</v>
      </c>
      <c r="F83" s="94">
        <f t="shared" si="9"/>
        <v>0</v>
      </c>
      <c r="G83" s="94">
        <f t="shared" si="10"/>
        <v>0</v>
      </c>
      <c r="H83" s="94">
        <f t="shared" si="11"/>
        <v>0</v>
      </c>
      <c r="I83" s="94">
        <f t="shared" si="12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8"/>
      <c r="AC83" s="89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191"/>
      <c r="BE83" s="106">
        <f>Раздел2!D84</f>
        <v>1</v>
      </c>
    </row>
    <row r="84" spans="1:57" ht="15.75" customHeight="1">
      <c r="A84" s="191"/>
      <c r="B84" s="62" t="s">
        <v>50</v>
      </c>
      <c r="C84" s="84">
        <v>78</v>
      </c>
      <c r="D84" s="94">
        <f>Раздел2!F85</f>
        <v>0</v>
      </c>
      <c r="E84" s="94">
        <f t="shared" si="8"/>
        <v>0</v>
      </c>
      <c r="F84" s="94">
        <f t="shared" si="9"/>
        <v>0</v>
      </c>
      <c r="G84" s="94">
        <f t="shared" si="10"/>
        <v>0</v>
      </c>
      <c r="H84" s="94">
        <f t="shared" si="11"/>
        <v>0</v>
      </c>
      <c r="I84" s="94">
        <f t="shared" si="12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8"/>
      <c r="AC84" s="89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191"/>
      <c r="BE84" s="106">
        <f>Раздел2!D85</f>
        <v>0</v>
      </c>
    </row>
    <row r="85" spans="1:57" ht="15.75" customHeight="1">
      <c r="A85" s="191"/>
      <c r="B85" s="61" t="s">
        <v>85</v>
      </c>
      <c r="C85" s="84">
        <v>79</v>
      </c>
      <c r="D85" s="94">
        <f>Раздел2!F86</f>
        <v>0</v>
      </c>
      <c r="E85" s="94">
        <f t="shared" si="8"/>
        <v>0</v>
      </c>
      <c r="F85" s="94">
        <f t="shared" si="9"/>
        <v>0</v>
      </c>
      <c r="G85" s="94">
        <f t="shared" si="10"/>
        <v>0</v>
      </c>
      <c r="H85" s="94">
        <f t="shared" si="11"/>
        <v>0</v>
      </c>
      <c r="I85" s="94">
        <f t="shared" si="12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8"/>
      <c r="AC85" s="89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191"/>
      <c r="BE85" s="106">
        <f>Раздел2!D86</f>
        <v>0</v>
      </c>
    </row>
    <row r="86" spans="1:57" ht="15.75" customHeight="1">
      <c r="A86" s="191"/>
      <c r="B86" s="61" t="s">
        <v>86</v>
      </c>
      <c r="C86" s="84">
        <v>80</v>
      </c>
      <c r="D86" s="94">
        <f>Раздел2!F87</f>
        <v>0</v>
      </c>
      <c r="E86" s="94">
        <f t="shared" si="8"/>
        <v>0</v>
      </c>
      <c r="F86" s="94">
        <f t="shared" si="9"/>
        <v>0</v>
      </c>
      <c r="G86" s="94">
        <f t="shared" si="10"/>
        <v>0</v>
      </c>
      <c r="H86" s="94">
        <f t="shared" si="11"/>
        <v>0</v>
      </c>
      <c r="I86" s="94">
        <f t="shared" si="12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8"/>
      <c r="AC86" s="89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191"/>
      <c r="BE86" s="106">
        <f>Раздел2!D87</f>
        <v>0</v>
      </c>
    </row>
    <row r="87" spans="1:57" ht="15.75" customHeight="1">
      <c r="A87" s="191"/>
      <c r="B87" s="61" t="s">
        <v>87</v>
      </c>
      <c r="C87" s="84">
        <v>81</v>
      </c>
      <c r="D87" s="94">
        <f>Раздел2!F88</f>
        <v>0</v>
      </c>
      <c r="E87" s="94">
        <f t="shared" si="8"/>
        <v>0</v>
      </c>
      <c r="F87" s="94">
        <f t="shared" si="9"/>
        <v>0</v>
      </c>
      <c r="G87" s="94">
        <f t="shared" si="10"/>
        <v>0</v>
      </c>
      <c r="H87" s="94">
        <f t="shared" si="11"/>
        <v>0</v>
      </c>
      <c r="I87" s="94">
        <f t="shared" si="12"/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8"/>
      <c r="AC87" s="89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191"/>
      <c r="BE87" s="106">
        <f>Раздел2!D88</f>
        <v>0</v>
      </c>
    </row>
    <row r="88" spans="1:57" ht="15.75" customHeight="1">
      <c r="A88" s="191"/>
      <c r="B88" s="61" t="s">
        <v>88</v>
      </c>
      <c r="C88" s="84">
        <v>82</v>
      </c>
      <c r="D88" s="94">
        <f>Раздел2!F89</f>
        <v>0</v>
      </c>
      <c r="E88" s="94">
        <f t="shared" si="8"/>
        <v>0</v>
      </c>
      <c r="F88" s="94">
        <f t="shared" si="9"/>
        <v>0</v>
      </c>
      <c r="G88" s="94">
        <f t="shared" si="10"/>
        <v>0</v>
      </c>
      <c r="H88" s="94">
        <f t="shared" si="11"/>
        <v>0</v>
      </c>
      <c r="I88" s="94">
        <f t="shared" si="12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8"/>
      <c r="AC88" s="89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191"/>
      <c r="BE88" s="106">
        <f>Раздел2!D89</f>
        <v>0</v>
      </c>
    </row>
    <row r="89" spans="1:57" ht="15.75" customHeight="1">
      <c r="A89" s="191"/>
      <c r="B89" s="61" t="s">
        <v>89</v>
      </c>
      <c r="C89" s="84">
        <v>83</v>
      </c>
      <c r="D89" s="94">
        <f>Раздел2!F90</f>
        <v>0</v>
      </c>
      <c r="E89" s="94">
        <f t="shared" si="8"/>
        <v>0</v>
      </c>
      <c r="F89" s="94">
        <f t="shared" si="9"/>
        <v>0</v>
      </c>
      <c r="G89" s="94">
        <f t="shared" si="10"/>
        <v>0</v>
      </c>
      <c r="H89" s="94">
        <f t="shared" si="11"/>
        <v>0</v>
      </c>
      <c r="I89" s="94">
        <f t="shared" si="12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8"/>
      <c r="AC89" s="89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191"/>
      <c r="BE89" s="106">
        <f>Раздел2!D90</f>
        <v>0</v>
      </c>
    </row>
    <row r="90" spans="1:57" ht="15.75" customHeight="1">
      <c r="A90" s="191"/>
      <c r="B90" s="61" t="s">
        <v>90</v>
      </c>
      <c r="C90" s="84">
        <v>84</v>
      </c>
      <c r="D90" s="94">
        <f>Раздел2!F91</f>
        <v>0</v>
      </c>
      <c r="E90" s="94">
        <f t="shared" si="8"/>
        <v>0</v>
      </c>
      <c r="F90" s="94">
        <f t="shared" si="9"/>
        <v>0</v>
      </c>
      <c r="G90" s="94">
        <f t="shared" si="10"/>
        <v>0</v>
      </c>
      <c r="H90" s="94">
        <f t="shared" si="11"/>
        <v>0</v>
      </c>
      <c r="I90" s="94">
        <f t="shared" si="12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8"/>
      <c r="AC90" s="89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191"/>
      <c r="BE90" s="106">
        <f>Раздел2!D91</f>
        <v>0</v>
      </c>
    </row>
    <row r="91" spans="1:57" ht="15.75" customHeight="1">
      <c r="A91" s="191"/>
      <c r="B91" s="61" t="s">
        <v>91</v>
      </c>
      <c r="C91" s="84">
        <v>85</v>
      </c>
      <c r="D91" s="94">
        <f>Раздел2!F92</f>
        <v>0</v>
      </c>
      <c r="E91" s="94">
        <f t="shared" si="8"/>
        <v>0</v>
      </c>
      <c r="F91" s="94">
        <f t="shared" si="9"/>
        <v>0</v>
      </c>
      <c r="G91" s="94">
        <f t="shared" si="10"/>
        <v>0</v>
      </c>
      <c r="H91" s="94">
        <f t="shared" si="11"/>
        <v>0</v>
      </c>
      <c r="I91" s="94">
        <f t="shared" si="12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8"/>
      <c r="AC91" s="89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191"/>
      <c r="BE91" s="106">
        <f>Раздел2!D92</f>
        <v>0</v>
      </c>
    </row>
    <row r="92" spans="1:57" ht="15.75" customHeight="1">
      <c r="A92" s="191"/>
      <c r="B92" s="61" t="s">
        <v>92</v>
      </c>
      <c r="C92" s="84">
        <v>86</v>
      </c>
      <c r="D92" s="94">
        <f>Раздел2!F93</f>
        <v>0</v>
      </c>
      <c r="E92" s="94">
        <f t="shared" si="8"/>
        <v>0</v>
      </c>
      <c r="F92" s="94">
        <f t="shared" si="9"/>
        <v>0</v>
      </c>
      <c r="G92" s="94">
        <f t="shared" si="10"/>
        <v>0</v>
      </c>
      <c r="H92" s="94">
        <f t="shared" si="11"/>
        <v>0</v>
      </c>
      <c r="I92" s="94">
        <f t="shared" si="12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8"/>
      <c r="AC92" s="89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191"/>
      <c r="BE92" s="106">
        <f>Раздел2!D93</f>
        <v>0</v>
      </c>
    </row>
    <row r="93" spans="1:57" ht="15.75" customHeight="1">
      <c r="A93" s="191"/>
      <c r="B93" s="61" t="s">
        <v>93</v>
      </c>
      <c r="C93" s="84">
        <v>87</v>
      </c>
      <c r="D93" s="94">
        <f>Раздел2!F94</f>
        <v>0</v>
      </c>
      <c r="E93" s="94">
        <f t="shared" si="8"/>
        <v>0</v>
      </c>
      <c r="F93" s="94">
        <f t="shared" si="9"/>
        <v>0</v>
      </c>
      <c r="G93" s="94">
        <f t="shared" si="10"/>
        <v>0</v>
      </c>
      <c r="H93" s="94">
        <f t="shared" si="11"/>
        <v>0</v>
      </c>
      <c r="I93" s="94">
        <f t="shared" si="12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8"/>
      <c r="AC93" s="89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191"/>
      <c r="BE93" s="106">
        <f>Раздел2!D94</f>
        <v>0</v>
      </c>
    </row>
    <row r="94" spans="1:57" ht="15.75" customHeight="1">
      <c r="A94" s="191"/>
      <c r="B94" s="61" t="s">
        <v>94</v>
      </c>
      <c r="C94" s="84">
        <v>88</v>
      </c>
      <c r="D94" s="94">
        <f>Раздел2!F95</f>
        <v>0</v>
      </c>
      <c r="E94" s="94">
        <f t="shared" si="8"/>
        <v>0</v>
      </c>
      <c r="F94" s="94">
        <f t="shared" si="9"/>
        <v>0</v>
      </c>
      <c r="G94" s="94">
        <f t="shared" si="10"/>
        <v>0</v>
      </c>
      <c r="H94" s="94">
        <f t="shared" si="11"/>
        <v>0</v>
      </c>
      <c r="I94" s="94">
        <f t="shared" si="12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8"/>
      <c r="AC94" s="89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191"/>
      <c r="BE94" s="106">
        <f>Раздел2!D95</f>
        <v>0</v>
      </c>
    </row>
    <row r="95" spans="1:57" ht="15.75" customHeight="1">
      <c r="A95" s="191"/>
      <c r="B95" s="61" t="s">
        <v>95</v>
      </c>
      <c r="C95" s="84">
        <v>89</v>
      </c>
      <c r="D95" s="94">
        <f>Раздел2!F96</f>
        <v>0</v>
      </c>
      <c r="E95" s="94">
        <f t="shared" si="8"/>
        <v>0</v>
      </c>
      <c r="F95" s="94">
        <f t="shared" si="9"/>
        <v>0</v>
      </c>
      <c r="G95" s="94">
        <f t="shared" si="10"/>
        <v>0</v>
      </c>
      <c r="H95" s="94">
        <f t="shared" si="11"/>
        <v>0</v>
      </c>
      <c r="I95" s="94">
        <f t="shared" si="12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8"/>
      <c r="AC95" s="89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191"/>
      <c r="BE95" s="106">
        <f>Раздел2!D96</f>
        <v>0</v>
      </c>
    </row>
    <row r="96" spans="1:57" ht="15.75" customHeight="1">
      <c r="A96" s="191"/>
      <c r="B96" s="61" t="s">
        <v>96</v>
      </c>
      <c r="C96" s="84">
        <v>90</v>
      </c>
      <c r="D96" s="94">
        <f>Раздел2!F97</f>
        <v>0</v>
      </c>
      <c r="E96" s="94">
        <f t="shared" si="8"/>
        <v>0</v>
      </c>
      <c r="F96" s="94">
        <f t="shared" si="9"/>
        <v>0</v>
      </c>
      <c r="G96" s="94">
        <f t="shared" si="10"/>
        <v>0</v>
      </c>
      <c r="H96" s="94">
        <f t="shared" si="11"/>
        <v>0</v>
      </c>
      <c r="I96" s="94">
        <f t="shared" si="12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8"/>
      <c r="AC96" s="89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191"/>
      <c r="BE96" s="106">
        <f>Раздел2!D97</f>
        <v>0</v>
      </c>
    </row>
    <row r="97" spans="1:57" ht="15.75" customHeight="1">
      <c r="A97" s="191"/>
      <c r="B97" s="61" t="s">
        <v>97</v>
      </c>
      <c r="C97" s="84">
        <v>91</v>
      </c>
      <c r="D97" s="94">
        <f>Раздел2!F98</f>
        <v>33</v>
      </c>
      <c r="E97" s="94">
        <f t="shared" si="8"/>
        <v>0</v>
      </c>
      <c r="F97" s="94">
        <f t="shared" si="9"/>
        <v>3</v>
      </c>
      <c r="G97" s="94">
        <f t="shared" si="10"/>
        <v>11</v>
      </c>
      <c r="H97" s="94">
        <f t="shared" si="11"/>
        <v>0</v>
      </c>
      <c r="I97" s="94">
        <f t="shared" si="12"/>
        <v>0</v>
      </c>
      <c r="J97" s="83"/>
      <c r="K97" s="83"/>
      <c r="L97" s="83"/>
      <c r="M97" s="83"/>
      <c r="N97" s="83"/>
      <c r="O97" s="83"/>
      <c r="P97" s="83"/>
      <c r="Q97" s="83">
        <v>1</v>
      </c>
      <c r="R97" s="83"/>
      <c r="S97" s="88"/>
      <c r="T97" s="89"/>
      <c r="U97" s="83">
        <v>2</v>
      </c>
      <c r="V97" s="83">
        <v>3</v>
      </c>
      <c r="W97" s="83"/>
      <c r="X97" s="83"/>
      <c r="Y97" s="83"/>
      <c r="Z97" s="83"/>
      <c r="AA97" s="83"/>
      <c r="AB97" s="88"/>
      <c r="AC97" s="89"/>
      <c r="AD97" s="95"/>
      <c r="AE97" s="95"/>
      <c r="AF97" s="95"/>
      <c r="AG97" s="95"/>
      <c r="AH97" s="95"/>
      <c r="AI97" s="95"/>
      <c r="AJ97" s="95"/>
      <c r="AK97" s="95">
        <v>2</v>
      </c>
      <c r="AL97" s="95"/>
      <c r="AM97" s="95"/>
      <c r="AN97" s="95"/>
      <c r="AO97" s="95">
        <v>1</v>
      </c>
      <c r="AP97" s="95">
        <v>5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191"/>
      <c r="BE97" s="106">
        <f>Раздел2!D98</f>
        <v>1</v>
      </c>
    </row>
    <row r="98" spans="1:57" ht="15.75" customHeight="1">
      <c r="A98" s="191"/>
      <c r="B98" s="61" t="s">
        <v>98</v>
      </c>
      <c r="C98" s="84">
        <v>92</v>
      </c>
      <c r="D98" s="94">
        <f>Раздел2!F99</f>
        <v>0</v>
      </c>
      <c r="E98" s="94">
        <f t="shared" si="8"/>
        <v>0</v>
      </c>
      <c r="F98" s="94">
        <f t="shared" si="9"/>
        <v>0</v>
      </c>
      <c r="G98" s="94">
        <f t="shared" si="10"/>
        <v>0</v>
      </c>
      <c r="H98" s="94">
        <f t="shared" si="11"/>
        <v>0</v>
      </c>
      <c r="I98" s="94">
        <f t="shared" si="12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8"/>
      <c r="AC98" s="89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191"/>
      <c r="BE98" s="106">
        <f>Раздел2!D99</f>
        <v>0</v>
      </c>
    </row>
    <row r="99" spans="1:57" ht="15.75" customHeight="1">
      <c r="A99" s="191"/>
      <c r="B99" s="61" t="s">
        <v>99</v>
      </c>
      <c r="C99" s="84">
        <v>93</v>
      </c>
      <c r="D99" s="94">
        <f>Раздел2!F100</f>
        <v>0</v>
      </c>
      <c r="E99" s="94">
        <f t="shared" si="8"/>
        <v>0</v>
      </c>
      <c r="F99" s="94">
        <f t="shared" si="9"/>
        <v>0</v>
      </c>
      <c r="G99" s="94">
        <f t="shared" si="10"/>
        <v>0</v>
      </c>
      <c r="H99" s="94">
        <f t="shared" si="11"/>
        <v>0</v>
      </c>
      <c r="I99" s="94">
        <f t="shared" si="12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8"/>
      <c r="AC99" s="89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191"/>
      <c r="BE99" s="106">
        <f>Раздел2!D100</f>
        <v>0</v>
      </c>
    </row>
    <row r="100" spans="1:57" ht="15.75" customHeight="1">
      <c r="A100" s="191"/>
      <c r="B100" s="61" t="s">
        <v>100</v>
      </c>
      <c r="C100" s="84">
        <v>94</v>
      </c>
      <c r="D100" s="94">
        <f>Раздел2!F101</f>
        <v>0</v>
      </c>
      <c r="E100" s="94">
        <f t="shared" si="8"/>
        <v>0</v>
      </c>
      <c r="F100" s="94">
        <f t="shared" si="9"/>
        <v>0</v>
      </c>
      <c r="G100" s="94">
        <f t="shared" si="10"/>
        <v>0</v>
      </c>
      <c r="H100" s="94">
        <f t="shared" si="11"/>
        <v>0</v>
      </c>
      <c r="I100" s="94">
        <f t="shared" si="12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8"/>
      <c r="AC100" s="89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191"/>
      <c r="BE100" s="106">
        <f>Раздел2!D101</f>
        <v>0</v>
      </c>
    </row>
    <row r="101" spans="1:57" ht="15.75" customHeight="1">
      <c r="A101" s="191"/>
      <c r="B101" s="61" t="s">
        <v>101</v>
      </c>
      <c r="C101" s="84">
        <v>95</v>
      </c>
      <c r="D101" s="94">
        <f>Раздел2!F102</f>
        <v>0</v>
      </c>
      <c r="E101" s="94">
        <f t="shared" si="8"/>
        <v>0</v>
      </c>
      <c r="F101" s="94">
        <f t="shared" si="9"/>
        <v>0</v>
      </c>
      <c r="G101" s="94">
        <f t="shared" si="10"/>
        <v>0</v>
      </c>
      <c r="H101" s="94">
        <f t="shared" si="11"/>
        <v>0</v>
      </c>
      <c r="I101" s="94">
        <f t="shared" si="12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8"/>
      <c r="AC101" s="89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191"/>
      <c r="BE101" s="106">
        <f>Раздел2!D102</f>
        <v>0</v>
      </c>
    </row>
    <row r="102" spans="1:57" ht="15.75" customHeight="1">
      <c r="A102" s="191"/>
      <c r="B102" s="61" t="s">
        <v>102</v>
      </c>
      <c r="C102" s="84">
        <v>96</v>
      </c>
      <c r="D102" s="94">
        <f>Раздел2!F103</f>
        <v>0</v>
      </c>
      <c r="E102" s="94">
        <f t="shared" si="8"/>
        <v>0</v>
      </c>
      <c r="F102" s="94">
        <f t="shared" si="9"/>
        <v>0</v>
      </c>
      <c r="G102" s="94">
        <f t="shared" si="10"/>
        <v>0</v>
      </c>
      <c r="H102" s="94">
        <f t="shared" si="11"/>
        <v>0</v>
      </c>
      <c r="I102" s="94">
        <f t="shared" si="12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8"/>
      <c r="AC102" s="89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191"/>
      <c r="BE102" s="106">
        <f>Раздел2!D103</f>
        <v>0</v>
      </c>
    </row>
    <row r="103" spans="1:57" ht="36" customHeight="1">
      <c r="A103" s="191"/>
      <c r="B103" s="61" t="s">
        <v>216</v>
      </c>
      <c r="C103" s="84">
        <v>97</v>
      </c>
      <c r="D103" s="94">
        <f>Раздел2!F104</f>
        <v>0</v>
      </c>
      <c r="E103" s="94">
        <f t="shared" si="8"/>
        <v>0</v>
      </c>
      <c r="F103" s="94">
        <f t="shared" si="9"/>
        <v>0</v>
      </c>
      <c r="G103" s="94">
        <f t="shared" si="10"/>
        <v>0</v>
      </c>
      <c r="H103" s="94">
        <f t="shared" si="11"/>
        <v>0</v>
      </c>
      <c r="I103" s="94">
        <f t="shared" si="12"/>
        <v>0</v>
      </c>
      <c r="J103" s="94">
        <f>J104+J105+J106</f>
        <v>0</v>
      </c>
      <c r="K103" s="94">
        <f aca="true" t="shared" si="13" ref="K103:BB103">K104+K105+K106</f>
        <v>0</v>
      </c>
      <c r="L103" s="94">
        <f t="shared" si="13"/>
        <v>0</v>
      </c>
      <c r="M103" s="94">
        <f t="shared" si="13"/>
        <v>0</v>
      </c>
      <c r="N103" s="94">
        <f t="shared" si="13"/>
        <v>0</v>
      </c>
      <c r="O103" s="94">
        <f t="shared" si="13"/>
        <v>0</v>
      </c>
      <c r="P103" s="94">
        <f t="shared" si="13"/>
        <v>0</v>
      </c>
      <c r="Q103" s="94">
        <f t="shared" si="13"/>
        <v>0</v>
      </c>
      <c r="R103" s="94">
        <f t="shared" si="13"/>
        <v>0</v>
      </c>
      <c r="S103" s="94">
        <f t="shared" si="13"/>
        <v>0</v>
      </c>
      <c r="T103" s="94">
        <f t="shared" si="13"/>
        <v>0</v>
      </c>
      <c r="U103" s="94">
        <f t="shared" si="13"/>
        <v>0</v>
      </c>
      <c r="V103" s="94">
        <f t="shared" si="13"/>
        <v>0</v>
      </c>
      <c r="W103" s="94">
        <f t="shared" si="13"/>
        <v>0</v>
      </c>
      <c r="X103" s="94">
        <f t="shared" si="13"/>
        <v>0</v>
      </c>
      <c r="Y103" s="94">
        <f t="shared" si="13"/>
        <v>0</v>
      </c>
      <c r="Z103" s="94">
        <f t="shared" si="13"/>
        <v>0</v>
      </c>
      <c r="AA103" s="94">
        <f t="shared" si="13"/>
        <v>0</v>
      </c>
      <c r="AB103" s="94">
        <f t="shared" si="13"/>
        <v>0</v>
      </c>
      <c r="AC103" s="94">
        <f t="shared" si="13"/>
        <v>0</v>
      </c>
      <c r="AD103" s="94">
        <f t="shared" si="13"/>
        <v>0</v>
      </c>
      <c r="AE103" s="94">
        <f t="shared" si="13"/>
        <v>0</v>
      </c>
      <c r="AF103" s="94">
        <f t="shared" si="13"/>
        <v>0</v>
      </c>
      <c r="AG103" s="94">
        <f t="shared" si="13"/>
        <v>0</v>
      </c>
      <c r="AH103" s="94">
        <f t="shared" si="13"/>
        <v>0</v>
      </c>
      <c r="AI103" s="94">
        <f t="shared" si="13"/>
        <v>0</v>
      </c>
      <c r="AJ103" s="94">
        <f t="shared" si="13"/>
        <v>0</v>
      </c>
      <c r="AK103" s="94">
        <f t="shared" si="13"/>
        <v>0</v>
      </c>
      <c r="AL103" s="94">
        <f t="shared" si="13"/>
        <v>0</v>
      </c>
      <c r="AM103" s="94">
        <f t="shared" si="13"/>
        <v>0</v>
      </c>
      <c r="AN103" s="94">
        <f t="shared" si="13"/>
        <v>0</v>
      </c>
      <c r="AO103" s="94">
        <f t="shared" si="13"/>
        <v>0</v>
      </c>
      <c r="AP103" s="94">
        <f t="shared" si="13"/>
        <v>0</v>
      </c>
      <c r="AQ103" s="94">
        <f t="shared" si="13"/>
        <v>0</v>
      </c>
      <c r="AR103" s="94">
        <f t="shared" si="13"/>
        <v>0</v>
      </c>
      <c r="AS103" s="94">
        <f t="shared" si="13"/>
        <v>0</v>
      </c>
      <c r="AT103" s="94">
        <f t="shared" si="13"/>
        <v>0</v>
      </c>
      <c r="AU103" s="94">
        <f t="shared" si="13"/>
        <v>0</v>
      </c>
      <c r="AV103" s="94">
        <f t="shared" si="13"/>
        <v>0</v>
      </c>
      <c r="AW103" s="94">
        <f t="shared" si="13"/>
        <v>0</v>
      </c>
      <c r="AX103" s="94">
        <f t="shared" si="13"/>
        <v>0</v>
      </c>
      <c r="AY103" s="94">
        <f t="shared" si="13"/>
        <v>0</v>
      </c>
      <c r="AZ103" s="94">
        <f t="shared" si="13"/>
        <v>0</v>
      </c>
      <c r="BA103" s="94">
        <f t="shared" si="13"/>
        <v>0</v>
      </c>
      <c r="BB103" s="94">
        <f t="shared" si="13"/>
        <v>0</v>
      </c>
      <c r="BC103" s="191"/>
      <c r="BE103" s="106">
        <f>Раздел2!D104</f>
        <v>0</v>
      </c>
    </row>
    <row r="104" spans="1:57" ht="15.75" customHeight="1">
      <c r="A104" s="191"/>
      <c r="B104" s="62" t="s">
        <v>103</v>
      </c>
      <c r="C104" s="84">
        <v>98</v>
      </c>
      <c r="D104" s="94">
        <f>Раздел2!F105</f>
        <v>0</v>
      </c>
      <c r="E104" s="94">
        <f t="shared" si="8"/>
        <v>0</v>
      </c>
      <c r="F104" s="94">
        <f t="shared" si="9"/>
        <v>0</v>
      </c>
      <c r="G104" s="94">
        <f t="shared" si="10"/>
        <v>0</v>
      </c>
      <c r="H104" s="94">
        <f t="shared" si="11"/>
        <v>0</v>
      </c>
      <c r="I104" s="94">
        <f t="shared" si="12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8"/>
      <c r="AC104" s="89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191"/>
      <c r="BE104" s="106">
        <f>Раздел2!D105</f>
        <v>0</v>
      </c>
    </row>
    <row r="105" spans="1:57" ht="15.75" customHeight="1">
      <c r="A105" s="191"/>
      <c r="B105" s="62" t="s">
        <v>214</v>
      </c>
      <c r="C105" s="84">
        <v>99</v>
      </c>
      <c r="D105" s="94">
        <f>Раздел2!F106</f>
        <v>0</v>
      </c>
      <c r="E105" s="94">
        <f t="shared" si="8"/>
        <v>0</v>
      </c>
      <c r="F105" s="94">
        <f t="shared" si="9"/>
        <v>0</v>
      </c>
      <c r="G105" s="94">
        <f t="shared" si="10"/>
        <v>0</v>
      </c>
      <c r="H105" s="94">
        <f t="shared" si="11"/>
        <v>0</v>
      </c>
      <c r="I105" s="94">
        <f t="shared" si="12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8"/>
      <c r="AC105" s="89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191"/>
      <c r="BE105" s="106">
        <f>Раздел2!D106</f>
        <v>0</v>
      </c>
    </row>
    <row r="106" spans="1:57" ht="15.75" customHeight="1">
      <c r="A106" s="191"/>
      <c r="B106" s="62" t="s">
        <v>207</v>
      </c>
      <c r="C106" s="84">
        <v>100</v>
      </c>
      <c r="D106" s="94">
        <f>Раздел2!F107</f>
        <v>0</v>
      </c>
      <c r="E106" s="94">
        <f t="shared" si="8"/>
        <v>0</v>
      </c>
      <c r="F106" s="94">
        <f t="shared" si="9"/>
        <v>0</v>
      </c>
      <c r="G106" s="94">
        <f t="shared" si="10"/>
        <v>0</v>
      </c>
      <c r="H106" s="94">
        <f t="shared" si="11"/>
        <v>0</v>
      </c>
      <c r="I106" s="94">
        <f t="shared" si="12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8"/>
      <c r="AC106" s="89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191"/>
      <c r="BE106" s="106">
        <f>Раздел2!D107</f>
        <v>0</v>
      </c>
    </row>
    <row r="107" spans="1:57" ht="25.5" customHeight="1">
      <c r="A107" s="191"/>
      <c r="B107" s="61" t="s">
        <v>217</v>
      </c>
      <c r="C107" s="84">
        <v>101</v>
      </c>
      <c r="D107" s="94">
        <f>Раздел2!F108</f>
        <v>0</v>
      </c>
      <c r="E107" s="94">
        <f t="shared" si="8"/>
        <v>0</v>
      </c>
      <c r="F107" s="94">
        <f t="shared" si="9"/>
        <v>0</v>
      </c>
      <c r="G107" s="94">
        <f t="shared" si="10"/>
        <v>0</v>
      </c>
      <c r="H107" s="94">
        <f t="shared" si="11"/>
        <v>0</v>
      </c>
      <c r="I107" s="94">
        <f t="shared" si="12"/>
        <v>0</v>
      </c>
      <c r="J107" s="94">
        <f>J108+J109</f>
        <v>0</v>
      </c>
      <c r="K107" s="94">
        <f aca="true" t="shared" si="14" ref="K107:BB107">K108+K109</f>
        <v>0</v>
      </c>
      <c r="L107" s="94">
        <f t="shared" si="14"/>
        <v>0</v>
      </c>
      <c r="M107" s="94">
        <f t="shared" si="14"/>
        <v>0</v>
      </c>
      <c r="N107" s="94">
        <f t="shared" si="14"/>
        <v>0</v>
      </c>
      <c r="O107" s="94">
        <f t="shared" si="14"/>
        <v>0</v>
      </c>
      <c r="P107" s="94">
        <f t="shared" si="14"/>
        <v>0</v>
      </c>
      <c r="Q107" s="94">
        <f t="shared" si="14"/>
        <v>0</v>
      </c>
      <c r="R107" s="94">
        <f t="shared" si="14"/>
        <v>0</v>
      </c>
      <c r="S107" s="94">
        <f t="shared" si="14"/>
        <v>0</v>
      </c>
      <c r="T107" s="94">
        <f t="shared" si="14"/>
        <v>0</v>
      </c>
      <c r="U107" s="94">
        <f t="shared" si="14"/>
        <v>0</v>
      </c>
      <c r="V107" s="94">
        <f t="shared" si="14"/>
        <v>0</v>
      </c>
      <c r="W107" s="94">
        <f t="shared" si="14"/>
        <v>0</v>
      </c>
      <c r="X107" s="94">
        <f t="shared" si="14"/>
        <v>0</v>
      </c>
      <c r="Y107" s="94">
        <f t="shared" si="14"/>
        <v>0</v>
      </c>
      <c r="Z107" s="94">
        <f t="shared" si="14"/>
        <v>0</v>
      </c>
      <c r="AA107" s="94">
        <f t="shared" si="14"/>
        <v>0</v>
      </c>
      <c r="AB107" s="94">
        <f t="shared" si="14"/>
        <v>0</v>
      </c>
      <c r="AC107" s="94">
        <f t="shared" si="14"/>
        <v>0</v>
      </c>
      <c r="AD107" s="94">
        <f t="shared" si="14"/>
        <v>0</v>
      </c>
      <c r="AE107" s="94">
        <f t="shared" si="14"/>
        <v>0</v>
      </c>
      <c r="AF107" s="94">
        <f t="shared" si="14"/>
        <v>0</v>
      </c>
      <c r="AG107" s="94">
        <f t="shared" si="14"/>
        <v>0</v>
      </c>
      <c r="AH107" s="94">
        <f t="shared" si="14"/>
        <v>0</v>
      </c>
      <c r="AI107" s="94">
        <f t="shared" si="14"/>
        <v>0</v>
      </c>
      <c r="AJ107" s="94">
        <f t="shared" si="14"/>
        <v>0</v>
      </c>
      <c r="AK107" s="94">
        <f t="shared" si="14"/>
        <v>0</v>
      </c>
      <c r="AL107" s="94">
        <f t="shared" si="14"/>
        <v>0</v>
      </c>
      <c r="AM107" s="94">
        <f t="shared" si="14"/>
        <v>0</v>
      </c>
      <c r="AN107" s="94">
        <f t="shared" si="14"/>
        <v>0</v>
      </c>
      <c r="AO107" s="94">
        <f t="shared" si="14"/>
        <v>0</v>
      </c>
      <c r="AP107" s="94">
        <f t="shared" si="14"/>
        <v>0</v>
      </c>
      <c r="AQ107" s="94">
        <f t="shared" si="14"/>
        <v>0</v>
      </c>
      <c r="AR107" s="94">
        <f t="shared" si="14"/>
        <v>0</v>
      </c>
      <c r="AS107" s="94">
        <f t="shared" si="14"/>
        <v>0</v>
      </c>
      <c r="AT107" s="94">
        <f t="shared" si="14"/>
        <v>0</v>
      </c>
      <c r="AU107" s="94">
        <f t="shared" si="14"/>
        <v>0</v>
      </c>
      <c r="AV107" s="94">
        <f t="shared" si="14"/>
        <v>0</v>
      </c>
      <c r="AW107" s="94">
        <f t="shared" si="14"/>
        <v>0</v>
      </c>
      <c r="AX107" s="94">
        <f t="shared" si="14"/>
        <v>0</v>
      </c>
      <c r="AY107" s="94">
        <f t="shared" si="14"/>
        <v>0</v>
      </c>
      <c r="AZ107" s="94">
        <f t="shared" si="14"/>
        <v>0</v>
      </c>
      <c r="BA107" s="94">
        <f t="shared" si="14"/>
        <v>0</v>
      </c>
      <c r="BB107" s="94">
        <f t="shared" si="14"/>
        <v>0</v>
      </c>
      <c r="BC107" s="191"/>
      <c r="BE107" s="106">
        <f>Раздел2!D108</f>
        <v>0</v>
      </c>
    </row>
    <row r="108" spans="1:57" ht="15.75" customHeight="1">
      <c r="A108" s="191"/>
      <c r="B108" s="62" t="s">
        <v>104</v>
      </c>
      <c r="C108" s="84">
        <v>102</v>
      </c>
      <c r="D108" s="94">
        <f>Раздел2!F109</f>
        <v>0</v>
      </c>
      <c r="E108" s="94">
        <f t="shared" si="8"/>
        <v>0</v>
      </c>
      <c r="F108" s="94">
        <f t="shared" si="9"/>
        <v>0</v>
      </c>
      <c r="G108" s="94">
        <f t="shared" si="10"/>
        <v>0</v>
      </c>
      <c r="H108" s="94">
        <f t="shared" si="11"/>
        <v>0</v>
      </c>
      <c r="I108" s="94">
        <f t="shared" si="12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8"/>
      <c r="AC108" s="89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191"/>
      <c r="BE108" s="106">
        <f>Раздел2!D109</f>
        <v>0</v>
      </c>
    </row>
    <row r="109" spans="1:57" ht="15.75" customHeight="1">
      <c r="A109" s="191"/>
      <c r="B109" s="62" t="s">
        <v>208</v>
      </c>
      <c r="C109" s="84">
        <v>103</v>
      </c>
      <c r="D109" s="94">
        <f>Раздел2!F110</f>
        <v>0</v>
      </c>
      <c r="E109" s="94">
        <f t="shared" si="8"/>
        <v>0</v>
      </c>
      <c r="F109" s="94">
        <f t="shared" si="9"/>
        <v>0</v>
      </c>
      <c r="G109" s="94">
        <f t="shared" si="10"/>
        <v>0</v>
      </c>
      <c r="H109" s="94">
        <f t="shared" si="11"/>
        <v>0</v>
      </c>
      <c r="I109" s="94">
        <f t="shared" si="12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8"/>
      <c r="AC109" s="89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191"/>
      <c r="BE109" s="106">
        <f>Раздел2!D110</f>
        <v>0</v>
      </c>
    </row>
    <row r="110" spans="1:57" ht="15.75" customHeight="1">
      <c r="A110" s="191"/>
      <c r="B110" s="61" t="s">
        <v>105</v>
      </c>
      <c r="C110" s="84">
        <v>104</v>
      </c>
      <c r="D110" s="94">
        <f>Раздел2!F111</f>
        <v>0</v>
      </c>
      <c r="E110" s="94">
        <f t="shared" si="8"/>
        <v>0</v>
      </c>
      <c r="F110" s="94">
        <f t="shared" si="9"/>
        <v>0</v>
      </c>
      <c r="G110" s="94">
        <f t="shared" si="10"/>
        <v>0</v>
      </c>
      <c r="H110" s="94">
        <f t="shared" si="11"/>
        <v>0</v>
      </c>
      <c r="I110" s="94">
        <f t="shared" si="12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8"/>
      <c r="AC110" s="89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191"/>
      <c r="BE110" s="106">
        <f>Раздел2!D111</f>
        <v>0</v>
      </c>
    </row>
    <row r="111" spans="1:57" ht="15.75" customHeight="1">
      <c r="A111" s="191"/>
      <c r="B111" s="61" t="s">
        <v>106</v>
      </c>
      <c r="C111" s="84">
        <v>105</v>
      </c>
      <c r="D111" s="94">
        <f>Раздел2!F112</f>
        <v>0</v>
      </c>
      <c r="E111" s="94">
        <f t="shared" si="8"/>
        <v>0</v>
      </c>
      <c r="F111" s="94">
        <f t="shared" si="9"/>
        <v>0</v>
      </c>
      <c r="G111" s="94">
        <f t="shared" si="10"/>
        <v>0</v>
      </c>
      <c r="H111" s="94">
        <f t="shared" si="11"/>
        <v>0</v>
      </c>
      <c r="I111" s="94">
        <f t="shared" si="12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8"/>
      <c r="AC111" s="89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191"/>
      <c r="BE111" s="106">
        <f>Раздел2!D112</f>
        <v>0</v>
      </c>
    </row>
    <row r="112" spans="1:57" ht="15.75" customHeight="1">
      <c r="A112" s="191"/>
      <c r="B112" s="61" t="s">
        <v>107</v>
      </c>
      <c r="C112" s="84">
        <v>106</v>
      </c>
      <c r="D112" s="94">
        <f>Раздел2!F113</f>
        <v>0</v>
      </c>
      <c r="E112" s="94">
        <f t="shared" si="8"/>
        <v>0</v>
      </c>
      <c r="F112" s="94">
        <f t="shared" si="9"/>
        <v>0</v>
      </c>
      <c r="G112" s="94">
        <f t="shared" si="10"/>
        <v>0</v>
      </c>
      <c r="H112" s="94">
        <f t="shared" si="11"/>
        <v>0</v>
      </c>
      <c r="I112" s="94">
        <f t="shared" si="12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8"/>
      <c r="AC112" s="89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191"/>
      <c r="BE112" s="106">
        <f>Раздел2!D113</f>
        <v>0</v>
      </c>
    </row>
    <row r="113" spans="1:57" ht="15.75" customHeight="1">
      <c r="A113" s="191"/>
      <c r="B113" s="61" t="s">
        <v>108</v>
      </c>
      <c r="C113" s="84">
        <v>107</v>
      </c>
      <c r="D113" s="94">
        <f>Раздел2!F114</f>
        <v>0</v>
      </c>
      <c r="E113" s="94">
        <f t="shared" si="8"/>
        <v>0</v>
      </c>
      <c r="F113" s="94">
        <f t="shared" si="9"/>
        <v>0</v>
      </c>
      <c r="G113" s="94">
        <f t="shared" si="10"/>
        <v>0</v>
      </c>
      <c r="H113" s="94">
        <f t="shared" si="11"/>
        <v>0</v>
      </c>
      <c r="I113" s="94">
        <f t="shared" si="12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8"/>
      <c r="AC113" s="89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191"/>
      <c r="BE113" s="106">
        <f>Раздел2!D114</f>
        <v>0</v>
      </c>
    </row>
    <row r="114" spans="1:57" ht="15.75" customHeight="1">
      <c r="A114" s="191"/>
      <c r="B114" s="61" t="s">
        <v>109</v>
      </c>
      <c r="C114" s="84">
        <v>108</v>
      </c>
      <c r="D114" s="94">
        <f>Раздел2!F115</f>
        <v>0</v>
      </c>
      <c r="E114" s="94">
        <f t="shared" si="8"/>
        <v>0</v>
      </c>
      <c r="F114" s="94">
        <f t="shared" si="9"/>
        <v>0</v>
      </c>
      <c r="G114" s="94">
        <f t="shared" si="10"/>
        <v>0</v>
      </c>
      <c r="H114" s="94">
        <f t="shared" si="11"/>
        <v>0</v>
      </c>
      <c r="I114" s="94">
        <f t="shared" si="12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8"/>
      <c r="AC114" s="89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191"/>
      <c r="BE114" s="106">
        <f>Раздел2!D115</f>
        <v>0</v>
      </c>
    </row>
    <row r="115" spans="1:57" ht="15.75" customHeight="1">
      <c r="A115" s="191"/>
      <c r="B115" s="61" t="s">
        <v>111</v>
      </c>
      <c r="C115" s="84">
        <v>109</v>
      </c>
      <c r="D115" s="94">
        <f>Раздел2!F116</f>
        <v>0</v>
      </c>
      <c r="E115" s="94">
        <f t="shared" si="8"/>
        <v>0</v>
      </c>
      <c r="F115" s="94">
        <f t="shared" si="9"/>
        <v>0</v>
      </c>
      <c r="G115" s="94">
        <f t="shared" si="10"/>
        <v>0</v>
      </c>
      <c r="H115" s="94">
        <f t="shared" si="11"/>
        <v>0</v>
      </c>
      <c r="I115" s="94">
        <f t="shared" si="12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8"/>
      <c r="AC115" s="89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191"/>
      <c r="BE115" s="106">
        <f>Раздел2!D116</f>
        <v>0</v>
      </c>
    </row>
    <row r="116" spans="1:57" ht="25.5" customHeight="1">
      <c r="A116" s="191"/>
      <c r="B116" s="61" t="s">
        <v>209</v>
      </c>
      <c r="C116" s="84">
        <v>110</v>
      </c>
      <c r="D116" s="94">
        <f>Раздел2!F117</f>
        <v>0</v>
      </c>
      <c r="E116" s="94">
        <f t="shared" si="8"/>
        <v>0</v>
      </c>
      <c r="F116" s="94">
        <f t="shared" si="9"/>
        <v>0</v>
      </c>
      <c r="G116" s="94">
        <f t="shared" si="10"/>
        <v>0</v>
      </c>
      <c r="H116" s="94">
        <f t="shared" si="11"/>
        <v>0</v>
      </c>
      <c r="I116" s="94">
        <f t="shared" si="12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8"/>
      <c r="AC116" s="89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191"/>
      <c r="BE116" s="106">
        <f>Раздел2!D117</f>
        <v>0</v>
      </c>
    </row>
    <row r="117" spans="1:57" ht="25.5" customHeight="1">
      <c r="A117" s="191"/>
      <c r="B117" s="61" t="s">
        <v>112</v>
      </c>
      <c r="C117" s="84">
        <v>111</v>
      </c>
      <c r="D117" s="94">
        <f>Раздел2!F118</f>
        <v>0</v>
      </c>
      <c r="E117" s="94">
        <f t="shared" si="8"/>
        <v>0</v>
      </c>
      <c r="F117" s="94">
        <f t="shared" si="9"/>
        <v>0</v>
      </c>
      <c r="G117" s="94">
        <f t="shared" si="10"/>
        <v>0</v>
      </c>
      <c r="H117" s="94">
        <f t="shared" si="11"/>
        <v>0</v>
      </c>
      <c r="I117" s="94">
        <f t="shared" si="12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8"/>
      <c r="AC117" s="89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191"/>
      <c r="BE117" s="106">
        <f>Раздел2!D118</f>
        <v>0</v>
      </c>
    </row>
    <row r="118" spans="1:55" ht="15.75" customHeight="1">
      <c r="A118" s="191"/>
      <c r="B118" s="63" t="s">
        <v>176</v>
      </c>
      <c r="C118" s="84">
        <v>112</v>
      </c>
      <c r="D118" s="94">
        <f>Раздел2!F119</f>
        <v>379</v>
      </c>
      <c r="E118" s="94">
        <f t="shared" si="8"/>
        <v>2</v>
      </c>
      <c r="F118" s="94">
        <f t="shared" si="9"/>
        <v>6</v>
      </c>
      <c r="G118" s="94">
        <f t="shared" si="10"/>
        <v>12</v>
      </c>
      <c r="H118" s="94">
        <f t="shared" si="11"/>
        <v>0</v>
      </c>
      <c r="I118" s="94">
        <f t="shared" si="12"/>
        <v>0</v>
      </c>
      <c r="J118" s="94">
        <f>SUM(J7:J17,J20:J30,J33:J42,J44:J53,J56:J82,J85:J103,J107,J110:J117)</f>
        <v>0</v>
      </c>
      <c r="K118" s="94">
        <f aca="true" t="shared" si="15" ref="K118:BB118">SUM(K7:K17,K20:K30,K33:K42,K44:K53,K56:K82,K85:K103,K107,K110:K117)</f>
        <v>0</v>
      </c>
      <c r="L118" s="94">
        <f t="shared" si="15"/>
        <v>0</v>
      </c>
      <c r="M118" s="94">
        <f t="shared" si="15"/>
        <v>0</v>
      </c>
      <c r="N118" s="94">
        <f t="shared" si="15"/>
        <v>0</v>
      </c>
      <c r="O118" s="94">
        <f t="shared" si="15"/>
        <v>0</v>
      </c>
      <c r="P118" s="94">
        <f t="shared" si="15"/>
        <v>0</v>
      </c>
      <c r="Q118" s="94">
        <f t="shared" si="15"/>
        <v>1</v>
      </c>
      <c r="R118" s="94">
        <f t="shared" si="15"/>
        <v>0</v>
      </c>
      <c r="S118" s="94">
        <f t="shared" si="15"/>
        <v>0</v>
      </c>
      <c r="T118" s="94">
        <f t="shared" si="15"/>
        <v>0</v>
      </c>
      <c r="U118" s="94">
        <f t="shared" si="15"/>
        <v>2</v>
      </c>
      <c r="V118" s="94">
        <f t="shared" si="15"/>
        <v>3</v>
      </c>
      <c r="W118" s="94">
        <f t="shared" si="15"/>
        <v>0</v>
      </c>
      <c r="X118" s="94">
        <f t="shared" si="15"/>
        <v>0</v>
      </c>
      <c r="Y118" s="94">
        <f t="shared" si="15"/>
        <v>0</v>
      </c>
      <c r="Z118" s="94">
        <f t="shared" si="15"/>
        <v>0</v>
      </c>
      <c r="AA118" s="94">
        <f t="shared" si="15"/>
        <v>0</v>
      </c>
      <c r="AB118" s="94">
        <f t="shared" si="15"/>
        <v>0</v>
      </c>
      <c r="AC118" s="94">
        <f t="shared" si="15"/>
        <v>0</v>
      </c>
      <c r="AD118" s="94">
        <f t="shared" si="15"/>
        <v>0</v>
      </c>
      <c r="AE118" s="94">
        <f t="shared" si="15"/>
        <v>0</v>
      </c>
      <c r="AF118" s="94">
        <f t="shared" si="15"/>
        <v>0</v>
      </c>
      <c r="AG118" s="94">
        <f t="shared" si="15"/>
        <v>0</v>
      </c>
      <c r="AH118" s="94">
        <f t="shared" si="15"/>
        <v>0</v>
      </c>
      <c r="AI118" s="94">
        <f t="shared" si="15"/>
        <v>0</v>
      </c>
      <c r="AJ118" s="94">
        <f t="shared" si="15"/>
        <v>0</v>
      </c>
      <c r="AK118" s="94">
        <f t="shared" si="15"/>
        <v>2</v>
      </c>
      <c r="AL118" s="94">
        <f t="shared" si="15"/>
        <v>0</v>
      </c>
      <c r="AM118" s="94">
        <f t="shared" si="15"/>
        <v>0</v>
      </c>
      <c r="AN118" s="94">
        <f t="shared" si="15"/>
        <v>0</v>
      </c>
      <c r="AO118" s="94">
        <f t="shared" si="15"/>
        <v>1</v>
      </c>
      <c r="AP118" s="94">
        <f t="shared" si="15"/>
        <v>5</v>
      </c>
      <c r="AQ118" s="94">
        <f t="shared" si="15"/>
        <v>0</v>
      </c>
      <c r="AR118" s="94">
        <f t="shared" si="15"/>
        <v>0</v>
      </c>
      <c r="AS118" s="94">
        <f t="shared" si="15"/>
        <v>0</v>
      </c>
      <c r="AT118" s="94">
        <f t="shared" si="15"/>
        <v>0</v>
      </c>
      <c r="AU118" s="94">
        <f t="shared" si="15"/>
        <v>0</v>
      </c>
      <c r="AV118" s="94">
        <f t="shared" si="15"/>
        <v>0</v>
      </c>
      <c r="AW118" s="94">
        <f t="shared" si="15"/>
        <v>0</v>
      </c>
      <c r="AX118" s="94">
        <f t="shared" si="15"/>
        <v>2</v>
      </c>
      <c r="AY118" s="94">
        <f t="shared" si="15"/>
        <v>3</v>
      </c>
      <c r="AZ118" s="94">
        <f t="shared" si="15"/>
        <v>1</v>
      </c>
      <c r="BA118" s="94">
        <f t="shared" si="15"/>
        <v>0</v>
      </c>
      <c r="BB118" s="94">
        <f t="shared" si="15"/>
        <v>0</v>
      </c>
      <c r="BC118" s="191"/>
    </row>
    <row r="119" spans="1:56" ht="36" customHeight="1">
      <c r="A119" s="191"/>
      <c r="B119" s="61" t="s">
        <v>218</v>
      </c>
      <c r="C119" s="84">
        <v>113</v>
      </c>
      <c r="D119" s="94">
        <f>Раздел2!F120</f>
        <v>379</v>
      </c>
      <c r="E119" s="94">
        <f t="shared" si="8"/>
        <v>2</v>
      </c>
      <c r="F119" s="94">
        <f t="shared" si="9"/>
        <v>6</v>
      </c>
      <c r="G119" s="94">
        <f t="shared" si="10"/>
        <v>12</v>
      </c>
      <c r="H119" s="94">
        <f t="shared" si="11"/>
        <v>0</v>
      </c>
      <c r="I119" s="94">
        <f t="shared" si="12"/>
        <v>0</v>
      </c>
      <c r="J119" s="94">
        <f>SUM(J120:J122)</f>
        <v>0</v>
      </c>
      <c r="K119" s="94">
        <f aca="true" t="shared" si="16" ref="K119:BB119">SUM(K120:K122)</f>
        <v>0</v>
      </c>
      <c r="L119" s="94">
        <f t="shared" si="16"/>
        <v>0</v>
      </c>
      <c r="M119" s="94">
        <f t="shared" si="16"/>
        <v>0</v>
      </c>
      <c r="N119" s="94">
        <f t="shared" si="16"/>
        <v>0</v>
      </c>
      <c r="O119" s="94">
        <f t="shared" si="16"/>
        <v>0</v>
      </c>
      <c r="P119" s="94">
        <f t="shared" si="16"/>
        <v>0</v>
      </c>
      <c r="Q119" s="94">
        <f t="shared" si="16"/>
        <v>1</v>
      </c>
      <c r="R119" s="94">
        <f t="shared" si="16"/>
        <v>0</v>
      </c>
      <c r="S119" s="94">
        <f t="shared" si="16"/>
        <v>0</v>
      </c>
      <c r="T119" s="94">
        <f t="shared" si="16"/>
        <v>0</v>
      </c>
      <c r="U119" s="94">
        <f t="shared" si="16"/>
        <v>2</v>
      </c>
      <c r="V119" s="94">
        <f t="shared" si="16"/>
        <v>3</v>
      </c>
      <c r="W119" s="94">
        <f t="shared" si="16"/>
        <v>0</v>
      </c>
      <c r="X119" s="94">
        <f t="shared" si="16"/>
        <v>0</v>
      </c>
      <c r="Y119" s="94">
        <f t="shared" si="16"/>
        <v>0</v>
      </c>
      <c r="Z119" s="94">
        <f t="shared" si="16"/>
        <v>0</v>
      </c>
      <c r="AA119" s="94">
        <f t="shared" si="16"/>
        <v>0</v>
      </c>
      <c r="AB119" s="94">
        <f t="shared" si="16"/>
        <v>0</v>
      </c>
      <c r="AC119" s="94">
        <f t="shared" si="16"/>
        <v>0</v>
      </c>
      <c r="AD119" s="94">
        <f t="shared" si="16"/>
        <v>0</v>
      </c>
      <c r="AE119" s="94">
        <f t="shared" si="16"/>
        <v>0</v>
      </c>
      <c r="AF119" s="94">
        <f t="shared" si="16"/>
        <v>0</v>
      </c>
      <c r="AG119" s="94">
        <f t="shared" si="16"/>
        <v>0</v>
      </c>
      <c r="AH119" s="94">
        <f t="shared" si="16"/>
        <v>0</v>
      </c>
      <c r="AI119" s="94">
        <f t="shared" si="16"/>
        <v>0</v>
      </c>
      <c r="AJ119" s="94">
        <f t="shared" si="16"/>
        <v>0</v>
      </c>
      <c r="AK119" s="94">
        <f t="shared" si="16"/>
        <v>2</v>
      </c>
      <c r="AL119" s="94">
        <f t="shared" si="16"/>
        <v>0</v>
      </c>
      <c r="AM119" s="94">
        <f t="shared" si="16"/>
        <v>0</v>
      </c>
      <c r="AN119" s="94">
        <f t="shared" si="16"/>
        <v>0</v>
      </c>
      <c r="AO119" s="94">
        <f t="shared" si="16"/>
        <v>1</v>
      </c>
      <c r="AP119" s="94">
        <f t="shared" si="16"/>
        <v>5</v>
      </c>
      <c r="AQ119" s="94">
        <f t="shared" si="16"/>
        <v>0</v>
      </c>
      <c r="AR119" s="94">
        <f t="shared" si="16"/>
        <v>0</v>
      </c>
      <c r="AS119" s="94">
        <f t="shared" si="16"/>
        <v>0</v>
      </c>
      <c r="AT119" s="94">
        <f t="shared" si="16"/>
        <v>0</v>
      </c>
      <c r="AU119" s="94">
        <f t="shared" si="16"/>
        <v>0</v>
      </c>
      <c r="AV119" s="94">
        <f t="shared" si="16"/>
        <v>0</v>
      </c>
      <c r="AW119" s="94">
        <f t="shared" si="16"/>
        <v>0</v>
      </c>
      <c r="AX119" s="94">
        <f t="shared" si="16"/>
        <v>2</v>
      </c>
      <c r="AY119" s="94">
        <f t="shared" si="16"/>
        <v>3</v>
      </c>
      <c r="AZ119" s="94">
        <f t="shared" si="16"/>
        <v>1</v>
      </c>
      <c r="BA119" s="94">
        <f t="shared" si="16"/>
        <v>0</v>
      </c>
      <c r="BB119" s="94">
        <f t="shared" si="16"/>
        <v>0</v>
      </c>
      <c r="BC119" s="191"/>
      <c r="BD119" s="86">
        <f>Раздел1!E9</f>
        <v>1</v>
      </c>
    </row>
    <row r="120" spans="1:56" ht="57" customHeight="1">
      <c r="A120" s="191"/>
      <c r="B120" s="61" t="s">
        <v>219</v>
      </c>
      <c r="C120" s="84">
        <v>114</v>
      </c>
      <c r="D120" s="94">
        <f>Раздел2!F121</f>
        <v>0</v>
      </c>
      <c r="E120" s="94">
        <f t="shared" si="8"/>
        <v>0</v>
      </c>
      <c r="F120" s="94">
        <f t="shared" si="9"/>
        <v>0</v>
      </c>
      <c r="G120" s="94">
        <f t="shared" si="10"/>
        <v>0</v>
      </c>
      <c r="H120" s="94">
        <f t="shared" si="11"/>
        <v>0</v>
      </c>
      <c r="I120" s="94">
        <f t="shared" si="12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8"/>
      <c r="AC120" s="89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191"/>
      <c r="BD120" s="86">
        <f>Раздел1!E6</f>
        <v>0</v>
      </c>
    </row>
    <row r="121" spans="1:56" ht="25.5" customHeight="1">
      <c r="A121" s="191"/>
      <c r="B121" s="61" t="s">
        <v>220</v>
      </c>
      <c r="C121" s="84">
        <v>115</v>
      </c>
      <c r="D121" s="94">
        <f>Раздел2!F122</f>
        <v>379</v>
      </c>
      <c r="E121" s="94">
        <f t="shared" si="8"/>
        <v>2</v>
      </c>
      <c r="F121" s="94">
        <f t="shared" si="9"/>
        <v>6</v>
      </c>
      <c r="G121" s="94">
        <f t="shared" si="10"/>
        <v>12</v>
      </c>
      <c r="H121" s="94">
        <f t="shared" si="11"/>
        <v>0</v>
      </c>
      <c r="I121" s="94">
        <f t="shared" si="12"/>
        <v>0</v>
      </c>
      <c r="J121" s="83"/>
      <c r="K121" s="83"/>
      <c r="L121" s="83"/>
      <c r="M121" s="83"/>
      <c r="N121" s="83"/>
      <c r="O121" s="83"/>
      <c r="P121" s="83"/>
      <c r="Q121" s="83">
        <v>1</v>
      </c>
      <c r="R121" s="83"/>
      <c r="S121" s="88"/>
      <c r="T121" s="89"/>
      <c r="U121" s="83">
        <v>2</v>
      </c>
      <c r="V121" s="83">
        <v>3</v>
      </c>
      <c r="W121" s="83"/>
      <c r="X121" s="83"/>
      <c r="Y121" s="83"/>
      <c r="Z121" s="83"/>
      <c r="AA121" s="83"/>
      <c r="AB121" s="88"/>
      <c r="AC121" s="89"/>
      <c r="AD121" s="95"/>
      <c r="AE121" s="95"/>
      <c r="AF121" s="95"/>
      <c r="AG121" s="95"/>
      <c r="AH121" s="95"/>
      <c r="AI121" s="95"/>
      <c r="AJ121" s="95"/>
      <c r="AK121" s="95">
        <v>2</v>
      </c>
      <c r="AL121" s="95"/>
      <c r="AM121" s="95"/>
      <c r="AN121" s="95"/>
      <c r="AO121" s="95">
        <v>1</v>
      </c>
      <c r="AP121" s="95">
        <v>5</v>
      </c>
      <c r="AQ121" s="95"/>
      <c r="AR121" s="95"/>
      <c r="AS121" s="95"/>
      <c r="AT121" s="95"/>
      <c r="AU121" s="95"/>
      <c r="AV121" s="95"/>
      <c r="AW121" s="95"/>
      <c r="AX121" s="95">
        <v>2</v>
      </c>
      <c r="AY121" s="95">
        <v>3</v>
      </c>
      <c r="AZ121" s="95">
        <v>1</v>
      </c>
      <c r="BA121" s="95"/>
      <c r="BB121" s="95"/>
      <c r="BC121" s="191"/>
      <c r="BD121" s="86">
        <f>Раздел1!E7</f>
        <v>1</v>
      </c>
    </row>
    <row r="122" spans="1:56" ht="25.5" customHeight="1">
      <c r="A122" s="191"/>
      <c r="B122" s="61" t="s">
        <v>221</v>
      </c>
      <c r="C122" s="84">
        <v>116</v>
      </c>
      <c r="D122" s="94">
        <f>Раздел2!F123</f>
        <v>0</v>
      </c>
      <c r="E122" s="94">
        <f t="shared" si="8"/>
        <v>0</v>
      </c>
      <c r="F122" s="94">
        <f t="shared" si="9"/>
        <v>0</v>
      </c>
      <c r="G122" s="94">
        <f t="shared" si="10"/>
        <v>0</v>
      </c>
      <c r="H122" s="94">
        <f t="shared" si="11"/>
        <v>0</v>
      </c>
      <c r="I122" s="94">
        <f t="shared" si="12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8"/>
      <c r="AC122" s="89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191"/>
      <c r="BD122" s="86">
        <f>Раздел1!E8</f>
        <v>0</v>
      </c>
    </row>
    <row r="123" spans="1:56" ht="15.75" customHeight="1">
      <c r="A123" s="191"/>
      <c r="B123" s="61" t="s">
        <v>210</v>
      </c>
      <c r="C123" s="84">
        <v>117</v>
      </c>
      <c r="D123" s="94">
        <f>Раздел2!F124</f>
        <v>0</v>
      </c>
      <c r="E123" s="94">
        <f t="shared" si="8"/>
        <v>0</v>
      </c>
      <c r="F123" s="94">
        <f t="shared" si="9"/>
        <v>0</v>
      </c>
      <c r="G123" s="94">
        <f t="shared" si="10"/>
        <v>0</v>
      </c>
      <c r="H123" s="94">
        <f t="shared" si="11"/>
        <v>0</v>
      </c>
      <c r="I123" s="94">
        <f t="shared" si="12"/>
        <v>0</v>
      </c>
      <c r="J123" s="94">
        <f aca="true" t="shared" si="17" ref="J123:BB123">SUM(J124:J126)</f>
        <v>0</v>
      </c>
      <c r="K123" s="94">
        <f t="shared" si="17"/>
        <v>0</v>
      </c>
      <c r="L123" s="94">
        <f t="shared" si="17"/>
        <v>0</v>
      </c>
      <c r="M123" s="94">
        <f t="shared" si="17"/>
        <v>0</v>
      </c>
      <c r="N123" s="94">
        <f t="shared" si="17"/>
        <v>0</v>
      </c>
      <c r="O123" s="94">
        <f t="shared" si="17"/>
        <v>0</v>
      </c>
      <c r="P123" s="94">
        <f t="shared" si="17"/>
        <v>0</v>
      </c>
      <c r="Q123" s="94">
        <f t="shared" si="17"/>
        <v>0</v>
      </c>
      <c r="R123" s="94">
        <f t="shared" si="17"/>
        <v>0</v>
      </c>
      <c r="S123" s="94">
        <f t="shared" si="17"/>
        <v>0</v>
      </c>
      <c r="T123" s="94">
        <f t="shared" si="17"/>
        <v>0</v>
      </c>
      <c r="U123" s="94">
        <f t="shared" si="17"/>
        <v>0</v>
      </c>
      <c r="V123" s="94">
        <f t="shared" si="17"/>
        <v>0</v>
      </c>
      <c r="W123" s="94">
        <f t="shared" si="17"/>
        <v>0</v>
      </c>
      <c r="X123" s="94">
        <f t="shared" si="17"/>
        <v>0</v>
      </c>
      <c r="Y123" s="94">
        <f t="shared" si="17"/>
        <v>0</v>
      </c>
      <c r="Z123" s="94">
        <f t="shared" si="17"/>
        <v>0</v>
      </c>
      <c r="AA123" s="94">
        <f t="shared" si="17"/>
        <v>0</v>
      </c>
      <c r="AB123" s="94">
        <f t="shared" si="17"/>
        <v>0</v>
      </c>
      <c r="AC123" s="94">
        <f t="shared" si="17"/>
        <v>0</v>
      </c>
      <c r="AD123" s="94">
        <f t="shared" si="17"/>
        <v>0</v>
      </c>
      <c r="AE123" s="94">
        <f t="shared" si="17"/>
        <v>0</v>
      </c>
      <c r="AF123" s="94">
        <f t="shared" si="17"/>
        <v>0</v>
      </c>
      <c r="AG123" s="94">
        <f t="shared" si="17"/>
        <v>0</v>
      </c>
      <c r="AH123" s="94">
        <f t="shared" si="17"/>
        <v>0</v>
      </c>
      <c r="AI123" s="94">
        <f t="shared" si="17"/>
        <v>0</v>
      </c>
      <c r="AJ123" s="94">
        <f t="shared" si="17"/>
        <v>0</v>
      </c>
      <c r="AK123" s="94">
        <f t="shared" si="17"/>
        <v>0</v>
      </c>
      <c r="AL123" s="94">
        <f t="shared" si="17"/>
        <v>0</v>
      </c>
      <c r="AM123" s="94">
        <f t="shared" si="17"/>
        <v>0</v>
      </c>
      <c r="AN123" s="94">
        <f t="shared" si="17"/>
        <v>0</v>
      </c>
      <c r="AO123" s="94">
        <f t="shared" si="17"/>
        <v>0</v>
      </c>
      <c r="AP123" s="94">
        <f t="shared" si="17"/>
        <v>0</v>
      </c>
      <c r="AQ123" s="94">
        <f t="shared" si="17"/>
        <v>0</v>
      </c>
      <c r="AR123" s="94">
        <f t="shared" si="17"/>
        <v>0</v>
      </c>
      <c r="AS123" s="94">
        <f t="shared" si="17"/>
        <v>0</v>
      </c>
      <c r="AT123" s="94">
        <f t="shared" si="17"/>
        <v>0</v>
      </c>
      <c r="AU123" s="94">
        <f t="shared" si="17"/>
        <v>0</v>
      </c>
      <c r="AV123" s="94">
        <f t="shared" si="17"/>
        <v>0</v>
      </c>
      <c r="AW123" s="94">
        <f t="shared" si="17"/>
        <v>0</v>
      </c>
      <c r="AX123" s="94">
        <f t="shared" si="17"/>
        <v>0</v>
      </c>
      <c r="AY123" s="94">
        <f t="shared" si="17"/>
        <v>0</v>
      </c>
      <c r="AZ123" s="94">
        <f t="shared" si="17"/>
        <v>0</v>
      </c>
      <c r="BA123" s="94">
        <f t="shared" si="17"/>
        <v>0</v>
      </c>
      <c r="BB123" s="94">
        <f t="shared" si="17"/>
        <v>0</v>
      </c>
      <c r="BC123" s="191"/>
      <c r="BD123" s="86">
        <f>Раздел1!F9</f>
        <v>0</v>
      </c>
    </row>
    <row r="124" spans="1:56" ht="46.5" customHeight="1">
      <c r="A124" s="191"/>
      <c r="B124" s="61" t="s">
        <v>222</v>
      </c>
      <c r="C124" s="84">
        <v>118</v>
      </c>
      <c r="D124" s="94">
        <f>Раздел2!F125</f>
        <v>0</v>
      </c>
      <c r="E124" s="94">
        <f t="shared" si="8"/>
        <v>0</v>
      </c>
      <c r="F124" s="94">
        <f t="shared" si="9"/>
        <v>0</v>
      </c>
      <c r="G124" s="94">
        <f t="shared" si="10"/>
        <v>0</v>
      </c>
      <c r="H124" s="94">
        <f t="shared" si="11"/>
        <v>0</v>
      </c>
      <c r="I124" s="94">
        <f t="shared" si="12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8"/>
      <c r="AC124" s="89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191"/>
      <c r="BD124" s="86">
        <f>Раздел1!F6</f>
        <v>0</v>
      </c>
    </row>
    <row r="125" spans="1:56" ht="25.5" customHeight="1">
      <c r="A125" s="191"/>
      <c r="B125" s="61" t="s">
        <v>223</v>
      </c>
      <c r="C125" s="84">
        <v>119</v>
      </c>
      <c r="D125" s="94">
        <f>Раздел2!F126</f>
        <v>0</v>
      </c>
      <c r="E125" s="94">
        <f t="shared" si="8"/>
        <v>0</v>
      </c>
      <c r="F125" s="94">
        <f t="shared" si="9"/>
        <v>0</v>
      </c>
      <c r="G125" s="94">
        <f t="shared" si="10"/>
        <v>0</v>
      </c>
      <c r="H125" s="94">
        <f t="shared" si="11"/>
        <v>0</v>
      </c>
      <c r="I125" s="94">
        <f t="shared" si="12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8"/>
      <c r="AC125" s="89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191"/>
      <c r="BD125" s="86">
        <f>Раздел1!F7</f>
        <v>0</v>
      </c>
    </row>
    <row r="126" spans="1:56" ht="25.5" customHeight="1">
      <c r="A126" s="191"/>
      <c r="B126" s="61" t="s">
        <v>221</v>
      </c>
      <c r="C126" s="84">
        <v>120</v>
      </c>
      <c r="D126" s="94">
        <f>Раздел2!F127</f>
        <v>0</v>
      </c>
      <c r="E126" s="94">
        <f t="shared" si="8"/>
        <v>0</v>
      </c>
      <c r="F126" s="94">
        <f t="shared" si="9"/>
        <v>0</v>
      </c>
      <c r="G126" s="94">
        <f t="shared" si="10"/>
        <v>0</v>
      </c>
      <c r="H126" s="94">
        <f t="shared" si="11"/>
        <v>0</v>
      </c>
      <c r="I126" s="94">
        <f t="shared" si="12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8"/>
      <c r="AC126" s="89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191"/>
      <c r="BD126" s="86">
        <f>Раздел1!F8</f>
        <v>0</v>
      </c>
    </row>
    <row r="127" spans="1:56" ht="15.75" customHeight="1">
      <c r="A127" s="191"/>
      <c r="B127" s="61" t="s">
        <v>173</v>
      </c>
      <c r="C127" s="84">
        <v>121</v>
      </c>
      <c r="D127" s="94">
        <f>Раздел2!F128</f>
        <v>0</v>
      </c>
      <c r="E127" s="94">
        <f t="shared" si="8"/>
        <v>0</v>
      </c>
      <c r="F127" s="94">
        <f t="shared" si="9"/>
        <v>0</v>
      </c>
      <c r="G127" s="94">
        <f t="shared" si="10"/>
        <v>0</v>
      </c>
      <c r="H127" s="94">
        <f t="shared" si="11"/>
        <v>0</v>
      </c>
      <c r="I127" s="94">
        <f t="shared" si="12"/>
        <v>0</v>
      </c>
      <c r="J127" s="94">
        <f aca="true" t="shared" si="18" ref="J127:BB127">SUM(J128:J130)</f>
        <v>0</v>
      </c>
      <c r="K127" s="94">
        <f t="shared" si="18"/>
        <v>0</v>
      </c>
      <c r="L127" s="94">
        <f t="shared" si="18"/>
        <v>0</v>
      </c>
      <c r="M127" s="94">
        <f t="shared" si="18"/>
        <v>0</v>
      </c>
      <c r="N127" s="94">
        <f t="shared" si="18"/>
        <v>0</v>
      </c>
      <c r="O127" s="94">
        <f t="shared" si="18"/>
        <v>0</v>
      </c>
      <c r="P127" s="94">
        <f t="shared" si="18"/>
        <v>0</v>
      </c>
      <c r="Q127" s="94">
        <f t="shared" si="18"/>
        <v>0</v>
      </c>
      <c r="R127" s="94">
        <f t="shared" si="18"/>
        <v>0</v>
      </c>
      <c r="S127" s="94">
        <f t="shared" si="18"/>
        <v>0</v>
      </c>
      <c r="T127" s="94">
        <f t="shared" si="18"/>
        <v>0</v>
      </c>
      <c r="U127" s="94">
        <f t="shared" si="18"/>
        <v>0</v>
      </c>
      <c r="V127" s="94">
        <f t="shared" si="18"/>
        <v>0</v>
      </c>
      <c r="W127" s="94">
        <f t="shared" si="18"/>
        <v>0</v>
      </c>
      <c r="X127" s="94">
        <f t="shared" si="18"/>
        <v>0</v>
      </c>
      <c r="Y127" s="94">
        <f t="shared" si="18"/>
        <v>0</v>
      </c>
      <c r="Z127" s="94">
        <f t="shared" si="18"/>
        <v>0</v>
      </c>
      <c r="AA127" s="94">
        <f t="shared" si="18"/>
        <v>0</v>
      </c>
      <c r="AB127" s="94">
        <f t="shared" si="18"/>
        <v>0</v>
      </c>
      <c r="AC127" s="94">
        <f t="shared" si="18"/>
        <v>0</v>
      </c>
      <c r="AD127" s="94">
        <f t="shared" si="18"/>
        <v>0</v>
      </c>
      <c r="AE127" s="94">
        <f t="shared" si="18"/>
        <v>0</v>
      </c>
      <c r="AF127" s="94">
        <f t="shared" si="18"/>
        <v>0</v>
      </c>
      <c r="AG127" s="94">
        <f t="shared" si="18"/>
        <v>0</v>
      </c>
      <c r="AH127" s="94">
        <f t="shared" si="18"/>
        <v>0</v>
      </c>
      <c r="AI127" s="94">
        <f t="shared" si="18"/>
        <v>0</v>
      </c>
      <c r="AJ127" s="94">
        <f t="shared" si="18"/>
        <v>0</v>
      </c>
      <c r="AK127" s="94">
        <f t="shared" si="18"/>
        <v>0</v>
      </c>
      <c r="AL127" s="94">
        <f t="shared" si="18"/>
        <v>0</v>
      </c>
      <c r="AM127" s="94">
        <f t="shared" si="18"/>
        <v>0</v>
      </c>
      <c r="AN127" s="94">
        <f t="shared" si="18"/>
        <v>0</v>
      </c>
      <c r="AO127" s="94">
        <f t="shared" si="18"/>
        <v>0</v>
      </c>
      <c r="AP127" s="94">
        <f t="shared" si="18"/>
        <v>0</v>
      </c>
      <c r="AQ127" s="94">
        <f t="shared" si="18"/>
        <v>0</v>
      </c>
      <c r="AR127" s="94">
        <f t="shared" si="18"/>
        <v>0</v>
      </c>
      <c r="AS127" s="94">
        <f t="shared" si="18"/>
        <v>0</v>
      </c>
      <c r="AT127" s="94">
        <f t="shared" si="18"/>
        <v>0</v>
      </c>
      <c r="AU127" s="94">
        <f t="shared" si="18"/>
        <v>0</v>
      </c>
      <c r="AV127" s="94">
        <f t="shared" si="18"/>
        <v>0</v>
      </c>
      <c r="AW127" s="94">
        <f t="shared" si="18"/>
        <v>0</v>
      </c>
      <c r="AX127" s="94">
        <f t="shared" si="18"/>
        <v>0</v>
      </c>
      <c r="AY127" s="94">
        <f t="shared" si="18"/>
        <v>0</v>
      </c>
      <c r="AZ127" s="94">
        <f t="shared" si="18"/>
        <v>0</v>
      </c>
      <c r="BA127" s="94">
        <f t="shared" si="18"/>
        <v>0</v>
      </c>
      <c r="BB127" s="94">
        <f t="shared" si="18"/>
        <v>0</v>
      </c>
      <c r="BC127" s="191"/>
      <c r="BD127" s="86">
        <f>Раздел1!G9</f>
        <v>0</v>
      </c>
    </row>
    <row r="128" spans="1:56" ht="46.5" customHeight="1">
      <c r="A128" s="191"/>
      <c r="B128" s="61" t="s">
        <v>222</v>
      </c>
      <c r="C128" s="84">
        <v>122</v>
      </c>
      <c r="D128" s="94">
        <f>Раздел2!F129</f>
        <v>0</v>
      </c>
      <c r="E128" s="94">
        <f t="shared" si="8"/>
        <v>0</v>
      </c>
      <c r="F128" s="94">
        <f t="shared" si="9"/>
        <v>0</v>
      </c>
      <c r="G128" s="94">
        <f t="shared" si="10"/>
        <v>0</v>
      </c>
      <c r="H128" s="94">
        <f t="shared" si="11"/>
        <v>0</v>
      </c>
      <c r="I128" s="94">
        <f t="shared" si="12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8"/>
      <c r="AC128" s="89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191"/>
      <c r="BD128" s="86">
        <f>Раздел1!G6</f>
        <v>0</v>
      </c>
    </row>
    <row r="129" spans="1:56" ht="25.5" customHeight="1">
      <c r="A129" s="191"/>
      <c r="B129" s="61" t="s">
        <v>220</v>
      </c>
      <c r="C129" s="84">
        <v>123</v>
      </c>
      <c r="D129" s="94">
        <f>Раздел2!F130</f>
        <v>0</v>
      </c>
      <c r="E129" s="94">
        <f t="shared" si="8"/>
        <v>0</v>
      </c>
      <c r="F129" s="94">
        <f t="shared" si="9"/>
        <v>0</v>
      </c>
      <c r="G129" s="94">
        <f t="shared" si="10"/>
        <v>0</v>
      </c>
      <c r="H129" s="94">
        <f t="shared" si="11"/>
        <v>0</v>
      </c>
      <c r="I129" s="94">
        <f t="shared" si="12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8"/>
      <c r="AC129" s="89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191"/>
      <c r="BD129" s="86">
        <f>Раздел1!G7</f>
        <v>0</v>
      </c>
    </row>
    <row r="130" spans="1:56" ht="25.5" customHeight="1">
      <c r="A130" s="191"/>
      <c r="B130" s="61" t="s">
        <v>221</v>
      </c>
      <c r="C130" s="84">
        <v>124</v>
      </c>
      <c r="D130" s="94">
        <f>Раздел2!F131</f>
        <v>0</v>
      </c>
      <c r="E130" s="94">
        <f t="shared" si="8"/>
        <v>0</v>
      </c>
      <c r="F130" s="94">
        <f t="shared" si="9"/>
        <v>0</v>
      </c>
      <c r="G130" s="94">
        <f t="shared" si="10"/>
        <v>0</v>
      </c>
      <c r="H130" s="94">
        <f t="shared" si="11"/>
        <v>0</v>
      </c>
      <c r="I130" s="94">
        <f t="shared" si="12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8"/>
      <c r="AC130" s="89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191"/>
      <c r="BD130" s="86">
        <f>Раздел1!G8</f>
        <v>0</v>
      </c>
    </row>
    <row r="131" spans="1:56" ht="15.75" customHeight="1">
      <c r="A131" s="191"/>
      <c r="B131" s="61" t="s">
        <v>174</v>
      </c>
      <c r="C131" s="84">
        <v>125</v>
      </c>
      <c r="D131" s="94">
        <f>Раздел2!F132</f>
        <v>0</v>
      </c>
      <c r="E131" s="94">
        <f t="shared" si="8"/>
        <v>0</v>
      </c>
      <c r="F131" s="94">
        <f t="shared" si="9"/>
        <v>0</v>
      </c>
      <c r="G131" s="94">
        <f t="shared" si="10"/>
        <v>0</v>
      </c>
      <c r="H131" s="94">
        <f t="shared" si="11"/>
        <v>0</v>
      </c>
      <c r="I131" s="94">
        <f t="shared" si="12"/>
        <v>0</v>
      </c>
      <c r="J131" s="94">
        <f aca="true" t="shared" si="19" ref="J131:BB131">SUM(J132:J134)</f>
        <v>0</v>
      </c>
      <c r="K131" s="94">
        <f t="shared" si="19"/>
        <v>0</v>
      </c>
      <c r="L131" s="94">
        <f t="shared" si="19"/>
        <v>0</v>
      </c>
      <c r="M131" s="94">
        <f t="shared" si="19"/>
        <v>0</v>
      </c>
      <c r="N131" s="94">
        <f t="shared" si="19"/>
        <v>0</v>
      </c>
      <c r="O131" s="94">
        <f t="shared" si="19"/>
        <v>0</v>
      </c>
      <c r="P131" s="94">
        <f t="shared" si="19"/>
        <v>0</v>
      </c>
      <c r="Q131" s="94">
        <f t="shared" si="19"/>
        <v>0</v>
      </c>
      <c r="R131" s="94">
        <f t="shared" si="19"/>
        <v>0</v>
      </c>
      <c r="S131" s="94">
        <f t="shared" si="19"/>
        <v>0</v>
      </c>
      <c r="T131" s="94">
        <f t="shared" si="19"/>
        <v>0</v>
      </c>
      <c r="U131" s="94">
        <f t="shared" si="19"/>
        <v>0</v>
      </c>
      <c r="V131" s="94">
        <f t="shared" si="19"/>
        <v>0</v>
      </c>
      <c r="W131" s="94">
        <f t="shared" si="19"/>
        <v>0</v>
      </c>
      <c r="X131" s="94">
        <f t="shared" si="19"/>
        <v>0</v>
      </c>
      <c r="Y131" s="94">
        <f t="shared" si="19"/>
        <v>0</v>
      </c>
      <c r="Z131" s="94">
        <f t="shared" si="19"/>
        <v>0</v>
      </c>
      <c r="AA131" s="94">
        <f t="shared" si="19"/>
        <v>0</v>
      </c>
      <c r="AB131" s="94">
        <f t="shared" si="19"/>
        <v>0</v>
      </c>
      <c r="AC131" s="94">
        <f t="shared" si="19"/>
        <v>0</v>
      </c>
      <c r="AD131" s="94">
        <f t="shared" si="19"/>
        <v>0</v>
      </c>
      <c r="AE131" s="94">
        <f t="shared" si="19"/>
        <v>0</v>
      </c>
      <c r="AF131" s="94">
        <f t="shared" si="19"/>
        <v>0</v>
      </c>
      <c r="AG131" s="94">
        <f t="shared" si="19"/>
        <v>0</v>
      </c>
      <c r="AH131" s="94">
        <f t="shared" si="19"/>
        <v>0</v>
      </c>
      <c r="AI131" s="94">
        <f t="shared" si="19"/>
        <v>0</v>
      </c>
      <c r="AJ131" s="94">
        <f t="shared" si="19"/>
        <v>0</v>
      </c>
      <c r="AK131" s="94">
        <f t="shared" si="19"/>
        <v>0</v>
      </c>
      <c r="AL131" s="94">
        <f t="shared" si="19"/>
        <v>0</v>
      </c>
      <c r="AM131" s="94">
        <f t="shared" si="19"/>
        <v>0</v>
      </c>
      <c r="AN131" s="94">
        <f t="shared" si="19"/>
        <v>0</v>
      </c>
      <c r="AO131" s="94">
        <f t="shared" si="19"/>
        <v>0</v>
      </c>
      <c r="AP131" s="94">
        <f t="shared" si="19"/>
        <v>0</v>
      </c>
      <c r="AQ131" s="94">
        <f t="shared" si="19"/>
        <v>0</v>
      </c>
      <c r="AR131" s="94">
        <f t="shared" si="19"/>
        <v>0</v>
      </c>
      <c r="AS131" s="94">
        <f t="shared" si="19"/>
        <v>0</v>
      </c>
      <c r="AT131" s="94">
        <f t="shared" si="19"/>
        <v>0</v>
      </c>
      <c r="AU131" s="94">
        <f t="shared" si="19"/>
        <v>0</v>
      </c>
      <c r="AV131" s="94">
        <f t="shared" si="19"/>
        <v>0</v>
      </c>
      <c r="AW131" s="94">
        <f t="shared" si="19"/>
        <v>0</v>
      </c>
      <c r="AX131" s="94">
        <f t="shared" si="19"/>
        <v>0</v>
      </c>
      <c r="AY131" s="94">
        <f t="shared" si="19"/>
        <v>0</v>
      </c>
      <c r="AZ131" s="94">
        <f t="shared" si="19"/>
        <v>0</v>
      </c>
      <c r="BA131" s="94">
        <f t="shared" si="19"/>
        <v>0</v>
      </c>
      <c r="BB131" s="94">
        <f t="shared" si="19"/>
        <v>0</v>
      </c>
      <c r="BC131" s="191"/>
      <c r="BD131" s="86">
        <f>Раздел1!H9</f>
        <v>0</v>
      </c>
    </row>
    <row r="132" spans="1:56" ht="46.5" customHeight="1">
      <c r="A132" s="191"/>
      <c r="B132" s="61" t="s">
        <v>222</v>
      </c>
      <c r="C132" s="84">
        <v>126</v>
      </c>
      <c r="D132" s="94">
        <f>Раздел2!F133</f>
        <v>0</v>
      </c>
      <c r="E132" s="94">
        <f t="shared" si="8"/>
        <v>0</v>
      </c>
      <c r="F132" s="94">
        <f t="shared" si="9"/>
        <v>0</v>
      </c>
      <c r="G132" s="94">
        <f t="shared" si="10"/>
        <v>0</v>
      </c>
      <c r="H132" s="94">
        <f t="shared" si="11"/>
        <v>0</v>
      </c>
      <c r="I132" s="94">
        <f t="shared" si="12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8"/>
      <c r="AC132" s="89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191"/>
      <c r="BD132" s="86">
        <f>Раздел1!H6</f>
        <v>0</v>
      </c>
    </row>
    <row r="133" spans="1:56" ht="25.5" customHeight="1">
      <c r="A133" s="191"/>
      <c r="B133" s="61" t="s">
        <v>220</v>
      </c>
      <c r="C133" s="84">
        <v>127</v>
      </c>
      <c r="D133" s="94">
        <f>Раздел2!F134</f>
        <v>0</v>
      </c>
      <c r="E133" s="94">
        <f t="shared" si="8"/>
        <v>0</v>
      </c>
      <c r="F133" s="94">
        <f t="shared" si="9"/>
        <v>0</v>
      </c>
      <c r="G133" s="94">
        <f t="shared" si="10"/>
        <v>0</v>
      </c>
      <c r="H133" s="94">
        <f t="shared" si="11"/>
        <v>0</v>
      </c>
      <c r="I133" s="94">
        <f t="shared" si="12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8"/>
      <c r="AC133" s="89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191"/>
      <c r="BD133" s="86">
        <f>Раздел1!H7</f>
        <v>0</v>
      </c>
    </row>
    <row r="134" spans="1:56" ht="25.5" customHeight="1">
      <c r="A134" s="191"/>
      <c r="B134" s="61" t="s">
        <v>221</v>
      </c>
      <c r="C134" s="84">
        <v>128</v>
      </c>
      <c r="D134" s="94">
        <f>Раздел2!F135</f>
        <v>0</v>
      </c>
      <c r="E134" s="94">
        <f t="shared" si="8"/>
        <v>0</v>
      </c>
      <c r="F134" s="94">
        <f t="shared" si="9"/>
        <v>0</v>
      </c>
      <c r="G134" s="94">
        <f t="shared" si="10"/>
        <v>0</v>
      </c>
      <c r="H134" s="94">
        <f t="shared" si="11"/>
        <v>0</v>
      </c>
      <c r="I134" s="94">
        <f t="shared" si="12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8"/>
      <c r="AC134" s="89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191"/>
      <c r="BD134" s="86">
        <f>Раздел1!H8</f>
        <v>0</v>
      </c>
    </row>
    <row r="135" spans="1:56" ht="15.75" customHeight="1">
      <c r="A135" s="191"/>
      <c r="B135" s="61" t="s">
        <v>135</v>
      </c>
      <c r="C135" s="84">
        <v>129</v>
      </c>
      <c r="D135" s="94">
        <f>Раздел2!F136</f>
        <v>0</v>
      </c>
      <c r="E135" s="94">
        <f t="shared" si="8"/>
        <v>0</v>
      </c>
      <c r="F135" s="94">
        <f t="shared" si="9"/>
        <v>0</v>
      </c>
      <c r="G135" s="94">
        <f t="shared" si="10"/>
        <v>0</v>
      </c>
      <c r="H135" s="94">
        <f t="shared" si="11"/>
        <v>0</v>
      </c>
      <c r="I135" s="94">
        <f t="shared" si="12"/>
        <v>0</v>
      </c>
      <c r="J135" s="94">
        <f aca="true" t="shared" si="20" ref="J135:BB135">SUM(J136:J138)</f>
        <v>0</v>
      </c>
      <c r="K135" s="94">
        <f t="shared" si="20"/>
        <v>0</v>
      </c>
      <c r="L135" s="94">
        <f t="shared" si="20"/>
        <v>0</v>
      </c>
      <c r="M135" s="94">
        <f t="shared" si="20"/>
        <v>0</v>
      </c>
      <c r="N135" s="94">
        <f t="shared" si="20"/>
        <v>0</v>
      </c>
      <c r="O135" s="94">
        <f t="shared" si="20"/>
        <v>0</v>
      </c>
      <c r="P135" s="94">
        <f t="shared" si="20"/>
        <v>0</v>
      </c>
      <c r="Q135" s="94">
        <f t="shared" si="20"/>
        <v>0</v>
      </c>
      <c r="R135" s="94">
        <f t="shared" si="20"/>
        <v>0</v>
      </c>
      <c r="S135" s="94">
        <f t="shared" si="20"/>
        <v>0</v>
      </c>
      <c r="T135" s="94">
        <f t="shared" si="20"/>
        <v>0</v>
      </c>
      <c r="U135" s="94">
        <f t="shared" si="20"/>
        <v>0</v>
      </c>
      <c r="V135" s="94">
        <f t="shared" si="20"/>
        <v>0</v>
      </c>
      <c r="W135" s="94">
        <f t="shared" si="20"/>
        <v>0</v>
      </c>
      <c r="X135" s="94">
        <f t="shared" si="20"/>
        <v>0</v>
      </c>
      <c r="Y135" s="94">
        <f t="shared" si="20"/>
        <v>0</v>
      </c>
      <c r="Z135" s="94">
        <f t="shared" si="20"/>
        <v>0</v>
      </c>
      <c r="AA135" s="94">
        <f t="shared" si="20"/>
        <v>0</v>
      </c>
      <c r="AB135" s="94">
        <f t="shared" si="20"/>
        <v>0</v>
      </c>
      <c r="AC135" s="94">
        <f t="shared" si="20"/>
        <v>0</v>
      </c>
      <c r="AD135" s="94">
        <f t="shared" si="20"/>
        <v>0</v>
      </c>
      <c r="AE135" s="94">
        <f t="shared" si="20"/>
        <v>0</v>
      </c>
      <c r="AF135" s="94">
        <f t="shared" si="20"/>
        <v>0</v>
      </c>
      <c r="AG135" s="94">
        <f t="shared" si="20"/>
        <v>0</v>
      </c>
      <c r="AH135" s="94">
        <f t="shared" si="20"/>
        <v>0</v>
      </c>
      <c r="AI135" s="94">
        <f t="shared" si="20"/>
        <v>0</v>
      </c>
      <c r="AJ135" s="94">
        <f t="shared" si="20"/>
        <v>0</v>
      </c>
      <c r="AK135" s="94">
        <f t="shared" si="20"/>
        <v>0</v>
      </c>
      <c r="AL135" s="94">
        <f t="shared" si="20"/>
        <v>0</v>
      </c>
      <c r="AM135" s="94">
        <f t="shared" si="20"/>
        <v>0</v>
      </c>
      <c r="AN135" s="94">
        <f t="shared" si="20"/>
        <v>0</v>
      </c>
      <c r="AO135" s="94">
        <f t="shared" si="20"/>
        <v>0</v>
      </c>
      <c r="AP135" s="94">
        <f t="shared" si="20"/>
        <v>0</v>
      </c>
      <c r="AQ135" s="94">
        <f t="shared" si="20"/>
        <v>0</v>
      </c>
      <c r="AR135" s="94">
        <f t="shared" si="20"/>
        <v>0</v>
      </c>
      <c r="AS135" s="94">
        <f t="shared" si="20"/>
        <v>0</v>
      </c>
      <c r="AT135" s="94">
        <f t="shared" si="20"/>
        <v>0</v>
      </c>
      <c r="AU135" s="94">
        <f t="shared" si="20"/>
        <v>0</v>
      </c>
      <c r="AV135" s="94">
        <f t="shared" si="20"/>
        <v>0</v>
      </c>
      <c r="AW135" s="94">
        <f t="shared" si="20"/>
        <v>0</v>
      </c>
      <c r="AX135" s="94">
        <f t="shared" si="20"/>
        <v>0</v>
      </c>
      <c r="AY135" s="94">
        <f t="shared" si="20"/>
        <v>0</v>
      </c>
      <c r="AZ135" s="94">
        <f t="shared" si="20"/>
        <v>0</v>
      </c>
      <c r="BA135" s="94">
        <f t="shared" si="20"/>
        <v>0</v>
      </c>
      <c r="BB135" s="94">
        <f t="shared" si="20"/>
        <v>0</v>
      </c>
      <c r="BC135" s="191"/>
      <c r="BD135" s="86">
        <f>Раздел1!I9</f>
        <v>0</v>
      </c>
    </row>
    <row r="136" spans="1:56" ht="46.5" customHeight="1">
      <c r="A136" s="191"/>
      <c r="B136" s="61" t="s">
        <v>224</v>
      </c>
      <c r="C136" s="84">
        <v>130</v>
      </c>
      <c r="D136" s="94">
        <f>Раздел2!F137</f>
        <v>0</v>
      </c>
      <c r="E136" s="94">
        <f aca="true" t="shared" si="21" ref="E136:I138">J136+O136+T136+Y136+AD136+AI136+AN136+AS136+AX136</f>
        <v>0</v>
      </c>
      <c r="F136" s="94">
        <f t="shared" si="21"/>
        <v>0</v>
      </c>
      <c r="G136" s="94">
        <f t="shared" si="21"/>
        <v>0</v>
      </c>
      <c r="H136" s="94">
        <f t="shared" si="21"/>
        <v>0</v>
      </c>
      <c r="I136" s="94">
        <f t="shared" si="21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8"/>
      <c r="AC136" s="89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191"/>
      <c r="BD136" s="86">
        <f>Раздел1!I6</f>
        <v>0</v>
      </c>
    </row>
    <row r="137" spans="1:56" ht="25.5" customHeight="1">
      <c r="A137" s="191"/>
      <c r="B137" s="61" t="s">
        <v>220</v>
      </c>
      <c r="C137" s="84">
        <v>131</v>
      </c>
      <c r="D137" s="94">
        <f>Раздел2!F138</f>
        <v>0</v>
      </c>
      <c r="E137" s="94">
        <f t="shared" si="21"/>
        <v>0</v>
      </c>
      <c r="F137" s="94">
        <f t="shared" si="21"/>
        <v>0</v>
      </c>
      <c r="G137" s="94">
        <f t="shared" si="21"/>
        <v>0</v>
      </c>
      <c r="H137" s="94">
        <f t="shared" si="21"/>
        <v>0</v>
      </c>
      <c r="I137" s="94">
        <f t="shared" si="21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8"/>
      <c r="AC137" s="89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191"/>
      <c r="BD137" s="86">
        <f>Раздел1!I7</f>
        <v>0</v>
      </c>
    </row>
    <row r="138" spans="1:56" ht="25.5" customHeight="1">
      <c r="A138" s="191"/>
      <c r="B138" s="61" t="s">
        <v>221</v>
      </c>
      <c r="C138" s="84">
        <v>132</v>
      </c>
      <c r="D138" s="94">
        <f>Раздел2!F139</f>
        <v>0</v>
      </c>
      <c r="E138" s="94">
        <f t="shared" si="21"/>
        <v>0</v>
      </c>
      <c r="F138" s="94">
        <f t="shared" si="21"/>
        <v>0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8"/>
      <c r="AC138" s="89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191"/>
      <c r="BD138" s="86">
        <f>Раздел1!I8</f>
        <v>0</v>
      </c>
    </row>
  </sheetData>
  <sheetProtection password="D901" sheet="1" objects="1" scenarios="1" selectLockedCells="1"/>
  <mergeCells count="20"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110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122" sqref="D122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1"/>
      <c r="B1" s="205" t="s">
        <v>263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1.25" customHeight="1">
      <c r="A2" s="19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196" t="s">
        <v>251</v>
      </c>
      <c r="N2" s="196"/>
      <c r="O2" s="196"/>
      <c r="P2" s="196"/>
      <c r="Q2" s="196"/>
      <c r="R2" s="190"/>
    </row>
    <row r="3" spans="1:20" ht="16.5" customHeight="1">
      <c r="A3" s="191"/>
      <c r="B3" s="192" t="s">
        <v>21</v>
      </c>
      <c r="C3" s="194" t="s">
        <v>131</v>
      </c>
      <c r="D3" s="201" t="s">
        <v>264</v>
      </c>
      <c r="E3" s="202"/>
      <c r="F3" s="198" t="s">
        <v>124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90"/>
      <c r="T3" s="197" t="s">
        <v>419</v>
      </c>
    </row>
    <row r="4" spans="1:20" ht="22.5" customHeight="1">
      <c r="A4" s="191"/>
      <c r="B4" s="193"/>
      <c r="C4" s="195"/>
      <c r="D4" s="203"/>
      <c r="E4" s="204"/>
      <c r="F4" s="198" t="s">
        <v>117</v>
      </c>
      <c r="G4" s="199"/>
      <c r="H4" s="199"/>
      <c r="I4" s="200"/>
      <c r="J4" s="198" t="s">
        <v>118</v>
      </c>
      <c r="K4" s="199"/>
      <c r="L4" s="200"/>
      <c r="M4" s="198" t="s">
        <v>266</v>
      </c>
      <c r="N4" s="199"/>
      <c r="O4" s="199"/>
      <c r="P4" s="200"/>
      <c r="Q4" s="192" t="s">
        <v>267</v>
      </c>
      <c r="R4" s="190"/>
      <c r="T4" s="197"/>
    </row>
    <row r="5" spans="1:20" ht="23.25" customHeight="1">
      <c r="A5" s="191"/>
      <c r="B5" s="193"/>
      <c r="C5" s="195"/>
      <c r="D5" s="192" t="s">
        <v>136</v>
      </c>
      <c r="E5" s="192" t="s">
        <v>265</v>
      </c>
      <c r="F5" s="192" t="s">
        <v>119</v>
      </c>
      <c r="G5" s="192" t="s">
        <v>120</v>
      </c>
      <c r="H5" s="198" t="s">
        <v>268</v>
      </c>
      <c r="I5" s="200"/>
      <c r="J5" s="192" t="s">
        <v>121</v>
      </c>
      <c r="K5" s="192" t="s">
        <v>122</v>
      </c>
      <c r="L5" s="192" t="s">
        <v>123</v>
      </c>
      <c r="M5" s="192" t="s">
        <v>269</v>
      </c>
      <c r="N5" s="192" t="s">
        <v>270</v>
      </c>
      <c r="O5" s="192" t="s">
        <v>271</v>
      </c>
      <c r="P5" s="192" t="s">
        <v>272</v>
      </c>
      <c r="Q5" s="193"/>
      <c r="R5" s="190"/>
      <c r="T5" s="197"/>
    </row>
    <row r="6" spans="1:20" ht="12.75" customHeight="1">
      <c r="A6" s="191"/>
      <c r="B6" s="193"/>
      <c r="C6" s="195"/>
      <c r="D6" s="206"/>
      <c r="E6" s="206"/>
      <c r="F6" s="206"/>
      <c r="G6" s="206"/>
      <c r="H6" s="84" t="s">
        <v>119</v>
      </c>
      <c r="I6" s="84" t="s">
        <v>120</v>
      </c>
      <c r="J6" s="206"/>
      <c r="K6" s="206"/>
      <c r="L6" s="206"/>
      <c r="M6" s="206"/>
      <c r="N6" s="206"/>
      <c r="O6" s="206"/>
      <c r="P6" s="206"/>
      <c r="Q6" s="206"/>
      <c r="R6" s="190"/>
      <c r="T6" s="197"/>
    </row>
    <row r="7" spans="1:18" ht="10.5">
      <c r="A7" s="19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190"/>
    </row>
    <row r="8" spans="1:20" ht="15.75" customHeight="1">
      <c r="A8" s="191"/>
      <c r="B8" s="61" t="s">
        <v>24</v>
      </c>
      <c r="C8" s="84">
        <v>1</v>
      </c>
      <c r="D8" s="83"/>
      <c r="E8" s="10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0"/>
      <c r="T8" s="55">
        <f>Раздел2!D8</f>
        <v>0</v>
      </c>
    </row>
    <row r="9" spans="1:20" ht="15.75" customHeight="1">
      <c r="A9" s="191"/>
      <c r="B9" s="61" t="s">
        <v>26</v>
      </c>
      <c r="C9" s="84">
        <v>2</v>
      </c>
      <c r="D9" s="83"/>
      <c r="E9" s="10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0"/>
      <c r="T9" s="55">
        <f>Раздел2!D9</f>
        <v>0</v>
      </c>
    </row>
    <row r="10" spans="1:20" ht="15.75" customHeight="1">
      <c r="A10" s="191"/>
      <c r="B10" s="61" t="s">
        <v>27</v>
      </c>
      <c r="C10" s="84">
        <v>3</v>
      </c>
      <c r="D10" s="83"/>
      <c r="E10" s="10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0"/>
      <c r="T10" s="55">
        <f>Раздел2!D10</f>
        <v>0</v>
      </c>
    </row>
    <row r="11" spans="1:20" ht="15.75" customHeight="1">
      <c r="A11" s="191"/>
      <c r="B11" s="61" t="s">
        <v>28</v>
      </c>
      <c r="C11" s="84">
        <v>4</v>
      </c>
      <c r="D11" s="83"/>
      <c r="E11" s="10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90"/>
      <c r="T11" s="55">
        <f>Раздел2!D11</f>
        <v>0</v>
      </c>
    </row>
    <row r="12" spans="1:20" ht="15.75" customHeight="1">
      <c r="A12" s="191"/>
      <c r="B12" s="61" t="s">
        <v>29</v>
      </c>
      <c r="C12" s="84">
        <v>5</v>
      </c>
      <c r="D12" s="83"/>
      <c r="E12" s="10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90"/>
      <c r="T12" s="55">
        <f>Раздел2!D12</f>
        <v>0</v>
      </c>
    </row>
    <row r="13" spans="1:20" ht="15.75" customHeight="1">
      <c r="A13" s="191"/>
      <c r="B13" s="61" t="s">
        <v>30</v>
      </c>
      <c r="C13" s="84">
        <v>6</v>
      </c>
      <c r="D13" s="83"/>
      <c r="E13" s="10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90"/>
      <c r="T13" s="55">
        <f>Раздел2!D13</f>
        <v>0</v>
      </c>
    </row>
    <row r="14" spans="1:20" ht="15.75" customHeight="1">
      <c r="A14" s="191"/>
      <c r="B14" s="61" t="s">
        <v>31</v>
      </c>
      <c r="C14" s="84">
        <v>7</v>
      </c>
      <c r="D14" s="83"/>
      <c r="E14" s="109"/>
      <c r="F14" s="83"/>
      <c r="G14" s="83"/>
      <c r="H14" s="83"/>
      <c r="I14" s="83">
        <v>0</v>
      </c>
      <c r="J14" s="83"/>
      <c r="K14" s="83"/>
      <c r="L14" s="83"/>
      <c r="M14" s="83"/>
      <c r="N14" s="83"/>
      <c r="O14" s="83"/>
      <c r="P14" s="83"/>
      <c r="Q14" s="83"/>
      <c r="R14" s="190"/>
      <c r="T14" s="55">
        <f>Раздел2!D14</f>
        <v>0</v>
      </c>
    </row>
    <row r="15" spans="1:20" ht="15.75" customHeight="1">
      <c r="A15" s="191"/>
      <c r="B15" s="61" t="s">
        <v>32</v>
      </c>
      <c r="C15" s="84">
        <v>8</v>
      </c>
      <c r="D15" s="83"/>
      <c r="E15" s="10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90"/>
      <c r="T15" s="55">
        <f>Раздел2!D15</f>
        <v>0</v>
      </c>
    </row>
    <row r="16" spans="1:20" ht="15.75" customHeight="1">
      <c r="A16" s="191"/>
      <c r="B16" s="61" t="s">
        <v>33</v>
      </c>
      <c r="C16" s="84">
        <v>9</v>
      </c>
      <c r="D16" s="83"/>
      <c r="E16" s="10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0"/>
      <c r="T16" s="55">
        <f>Раздел2!D16</f>
        <v>0</v>
      </c>
    </row>
    <row r="17" spans="1:20" ht="15.75" customHeight="1">
      <c r="A17" s="191"/>
      <c r="B17" s="61" t="s">
        <v>34</v>
      </c>
      <c r="C17" s="84">
        <v>10</v>
      </c>
      <c r="D17" s="83"/>
      <c r="E17" s="10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90"/>
      <c r="T17" s="55">
        <f>Раздел2!D17</f>
        <v>0</v>
      </c>
    </row>
    <row r="18" spans="1:20" ht="15.75" customHeight="1">
      <c r="A18" s="191"/>
      <c r="B18" s="61" t="s">
        <v>201</v>
      </c>
      <c r="C18" s="84">
        <v>11</v>
      </c>
      <c r="D18" s="94">
        <f>D19+D20</f>
        <v>0</v>
      </c>
      <c r="E18" s="94">
        <f>E19+E20</f>
        <v>0</v>
      </c>
      <c r="F18" s="94">
        <f aca="true" t="shared" si="0" ref="F18:Q18">F19+F20</f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190"/>
      <c r="T18" s="55">
        <f>Раздел2!D18</f>
        <v>0</v>
      </c>
    </row>
    <row r="19" spans="1:20" ht="15.75" customHeight="1">
      <c r="A19" s="191"/>
      <c r="B19" s="61" t="s">
        <v>405</v>
      </c>
      <c r="C19" s="84">
        <v>12</v>
      </c>
      <c r="D19" s="83"/>
      <c r="E19" s="10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90"/>
      <c r="T19" s="55">
        <f>Раздел2!D19</f>
        <v>0</v>
      </c>
    </row>
    <row r="20" spans="1:20" ht="15.75" customHeight="1">
      <c r="A20" s="191"/>
      <c r="B20" s="61" t="s">
        <v>406</v>
      </c>
      <c r="C20" s="84">
        <v>13</v>
      </c>
      <c r="D20" s="83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90"/>
      <c r="T20" s="55">
        <f>Раздел2!D20</f>
        <v>0</v>
      </c>
    </row>
    <row r="21" spans="1:20" ht="15.75" customHeight="1">
      <c r="A21" s="191"/>
      <c r="B21" s="61" t="s">
        <v>35</v>
      </c>
      <c r="C21" s="84">
        <v>14</v>
      </c>
      <c r="D21" s="83"/>
      <c r="E21" s="10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90"/>
      <c r="T21" s="55">
        <f>Раздел2!D21</f>
        <v>0</v>
      </c>
    </row>
    <row r="22" spans="1:20" ht="15.75" customHeight="1">
      <c r="A22" s="191"/>
      <c r="B22" s="61" t="s">
        <v>36</v>
      </c>
      <c r="C22" s="84">
        <v>15</v>
      </c>
      <c r="D22" s="83">
        <v>1</v>
      </c>
      <c r="E22" s="109">
        <v>1</v>
      </c>
      <c r="F22" s="83">
        <v>1</v>
      </c>
      <c r="G22" s="83"/>
      <c r="H22" s="83">
        <v>1</v>
      </c>
      <c r="I22" s="83"/>
      <c r="J22" s="83"/>
      <c r="K22" s="83"/>
      <c r="L22" s="83"/>
      <c r="M22" s="83"/>
      <c r="N22" s="83"/>
      <c r="O22" s="83">
        <v>1</v>
      </c>
      <c r="P22" s="83"/>
      <c r="Q22" s="83"/>
      <c r="R22" s="190"/>
      <c r="T22" s="55">
        <f>Раздел2!D22</f>
        <v>1</v>
      </c>
    </row>
    <row r="23" spans="1:20" ht="15.75" customHeight="1">
      <c r="A23" s="191"/>
      <c r="B23" s="61" t="s">
        <v>37</v>
      </c>
      <c r="C23" s="84">
        <v>16</v>
      </c>
      <c r="D23" s="83"/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90"/>
      <c r="T23" s="55">
        <f>Раздел2!D23</f>
        <v>0</v>
      </c>
    </row>
    <row r="24" spans="1:20" ht="15.75" customHeight="1">
      <c r="A24" s="191"/>
      <c r="B24" s="61" t="s">
        <v>38</v>
      </c>
      <c r="C24" s="84">
        <v>17</v>
      </c>
      <c r="D24" s="83"/>
      <c r="E24" s="10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90"/>
      <c r="T24" s="55">
        <f>Раздел2!D24</f>
        <v>0</v>
      </c>
    </row>
    <row r="25" spans="1:20" ht="15.75" customHeight="1">
      <c r="A25" s="191"/>
      <c r="B25" s="61" t="s">
        <v>147</v>
      </c>
      <c r="C25" s="84">
        <v>18</v>
      </c>
      <c r="D25" s="83"/>
      <c r="E25" s="10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90"/>
      <c r="T25" s="55">
        <f>Раздел2!D25</f>
        <v>0</v>
      </c>
    </row>
    <row r="26" spans="1:20" ht="15.75" customHeight="1">
      <c r="A26" s="191"/>
      <c r="B26" s="61" t="s">
        <v>211</v>
      </c>
      <c r="C26" s="84">
        <v>19</v>
      </c>
      <c r="D26" s="83"/>
      <c r="E26" s="10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90"/>
      <c r="T26" s="55">
        <f>Раздел2!D26</f>
        <v>0</v>
      </c>
    </row>
    <row r="27" spans="1:20" ht="15.75" customHeight="1">
      <c r="A27" s="191"/>
      <c r="B27" s="61" t="s">
        <v>202</v>
      </c>
      <c r="C27" s="84">
        <v>20</v>
      </c>
      <c r="D27" s="83"/>
      <c r="E27" s="10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90"/>
      <c r="T27" s="55">
        <f>Раздел2!D27</f>
        <v>0</v>
      </c>
    </row>
    <row r="28" spans="1:20" ht="15.75" customHeight="1">
      <c r="A28" s="191"/>
      <c r="B28" s="61" t="s">
        <v>203</v>
      </c>
      <c r="C28" s="84">
        <v>21</v>
      </c>
      <c r="D28" s="83"/>
      <c r="E28" s="10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90"/>
      <c r="T28" s="55">
        <f>Раздел2!D28</f>
        <v>0</v>
      </c>
    </row>
    <row r="29" spans="1:20" ht="15.75" customHeight="1">
      <c r="A29" s="191"/>
      <c r="B29" s="61" t="s">
        <v>39</v>
      </c>
      <c r="C29" s="84">
        <v>22</v>
      </c>
      <c r="D29" s="83"/>
      <c r="E29" s="10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0"/>
      <c r="T29" s="55">
        <f>Раздел2!D29</f>
        <v>0</v>
      </c>
    </row>
    <row r="30" spans="1:20" ht="15.75" customHeight="1">
      <c r="A30" s="191"/>
      <c r="B30" s="61" t="s">
        <v>40</v>
      </c>
      <c r="C30" s="84">
        <v>23</v>
      </c>
      <c r="D30" s="83"/>
      <c r="E30" s="10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90"/>
      <c r="T30" s="55">
        <f>Раздел2!D30</f>
        <v>0</v>
      </c>
    </row>
    <row r="31" spans="1:20" ht="25.5" customHeight="1">
      <c r="A31" s="191"/>
      <c r="B31" s="61" t="s">
        <v>212</v>
      </c>
      <c r="C31" s="84">
        <v>24</v>
      </c>
      <c r="D31" s="94">
        <f>D32+D33</f>
        <v>2</v>
      </c>
      <c r="E31" s="94">
        <f>E32+E33</f>
        <v>1</v>
      </c>
      <c r="F31" s="94">
        <f aca="true" t="shared" si="1" ref="F31:Q31">F32+F33</f>
        <v>1</v>
      </c>
      <c r="G31" s="94">
        <f t="shared" si="1"/>
        <v>0</v>
      </c>
      <c r="H31" s="94">
        <f t="shared" si="1"/>
        <v>1</v>
      </c>
      <c r="I31" s="94">
        <f t="shared" si="1"/>
        <v>0</v>
      </c>
      <c r="J31" s="94">
        <f t="shared" si="1"/>
        <v>1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1</v>
      </c>
      <c r="P31" s="94">
        <f t="shared" si="1"/>
        <v>0</v>
      </c>
      <c r="Q31" s="94">
        <f t="shared" si="1"/>
        <v>1</v>
      </c>
      <c r="R31" s="190"/>
      <c r="T31" s="55">
        <f>Раздел2!D31</f>
        <v>1</v>
      </c>
    </row>
    <row r="32" spans="1:20" ht="15.75" customHeight="1">
      <c r="A32" s="191"/>
      <c r="B32" s="61" t="s">
        <v>407</v>
      </c>
      <c r="C32" s="84">
        <v>25</v>
      </c>
      <c r="D32" s="83">
        <v>2</v>
      </c>
      <c r="E32" s="109">
        <v>1</v>
      </c>
      <c r="F32" s="83">
        <v>1</v>
      </c>
      <c r="G32" s="83"/>
      <c r="H32" s="83">
        <v>1</v>
      </c>
      <c r="I32" s="83"/>
      <c r="J32" s="83">
        <v>1</v>
      </c>
      <c r="K32" s="83"/>
      <c r="L32" s="83"/>
      <c r="M32" s="83"/>
      <c r="N32" s="83"/>
      <c r="O32" s="83">
        <v>1</v>
      </c>
      <c r="P32" s="83"/>
      <c r="Q32" s="83">
        <v>1</v>
      </c>
      <c r="R32" s="190"/>
      <c r="T32" s="55">
        <f>Раздел2!D32</f>
        <v>1</v>
      </c>
    </row>
    <row r="33" spans="1:20" ht="15.75" customHeight="1">
      <c r="A33" s="191"/>
      <c r="B33" s="61" t="s">
        <v>409</v>
      </c>
      <c r="C33" s="84">
        <v>26</v>
      </c>
      <c r="D33" s="83"/>
      <c r="E33" s="10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90"/>
      <c r="T33" s="55">
        <f>Раздел2!D33</f>
        <v>0</v>
      </c>
    </row>
    <row r="34" spans="1:20" ht="15.75" customHeight="1">
      <c r="A34" s="191"/>
      <c r="B34" s="61" t="s">
        <v>213</v>
      </c>
      <c r="C34" s="84">
        <v>27</v>
      </c>
      <c r="D34" s="83"/>
      <c r="E34" s="10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90"/>
      <c r="T34" s="55">
        <f>Раздел2!D34</f>
        <v>0</v>
      </c>
    </row>
    <row r="35" spans="1:20" ht="15.75" customHeight="1">
      <c r="A35" s="191"/>
      <c r="B35" s="61" t="s">
        <v>42</v>
      </c>
      <c r="C35" s="84">
        <v>28</v>
      </c>
      <c r="D35" s="83">
        <v>1</v>
      </c>
      <c r="E35" s="109">
        <v>1</v>
      </c>
      <c r="F35" s="83">
        <v>1</v>
      </c>
      <c r="G35" s="83"/>
      <c r="H35" s="83">
        <v>1</v>
      </c>
      <c r="I35" s="83"/>
      <c r="J35" s="83">
        <v>1</v>
      </c>
      <c r="K35" s="83"/>
      <c r="L35" s="83"/>
      <c r="M35" s="83"/>
      <c r="N35" s="83"/>
      <c r="O35" s="83">
        <v>1</v>
      </c>
      <c r="P35" s="83"/>
      <c r="Q35" s="83">
        <v>1</v>
      </c>
      <c r="R35" s="190"/>
      <c r="T35" s="55">
        <f>Раздел2!D35</f>
        <v>1</v>
      </c>
    </row>
    <row r="36" spans="1:20" ht="15.75" customHeight="1">
      <c r="A36" s="191"/>
      <c r="B36" s="61" t="s">
        <v>43</v>
      </c>
      <c r="C36" s="84">
        <v>29</v>
      </c>
      <c r="D36" s="83"/>
      <c r="E36" s="10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190"/>
      <c r="T36" s="55">
        <f>Раздел2!D36</f>
        <v>0</v>
      </c>
    </row>
    <row r="37" spans="1:20" ht="15.75" customHeight="1">
      <c r="A37" s="191"/>
      <c r="B37" s="61" t="s">
        <v>44</v>
      </c>
      <c r="C37" s="84">
        <v>30</v>
      </c>
      <c r="D37" s="83"/>
      <c r="E37" s="10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190"/>
      <c r="T37" s="55">
        <f>Раздел2!D37</f>
        <v>0</v>
      </c>
    </row>
    <row r="38" spans="1:20" ht="15.75" customHeight="1">
      <c r="A38" s="191"/>
      <c r="B38" s="61" t="s">
        <v>45</v>
      </c>
      <c r="C38" s="84">
        <v>31</v>
      </c>
      <c r="D38" s="83"/>
      <c r="E38" s="10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90"/>
      <c r="T38" s="55">
        <f>Раздел2!D38</f>
        <v>0</v>
      </c>
    </row>
    <row r="39" spans="1:20" ht="15.75" customHeight="1">
      <c r="A39" s="191"/>
      <c r="B39" s="61" t="s">
        <v>46</v>
      </c>
      <c r="C39" s="84">
        <v>32</v>
      </c>
      <c r="D39" s="83"/>
      <c r="E39" s="109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190"/>
      <c r="T39" s="55">
        <f>Раздел2!D39</f>
        <v>0</v>
      </c>
    </row>
    <row r="40" spans="1:20" ht="15.75" customHeight="1">
      <c r="A40" s="191"/>
      <c r="B40" s="61" t="s">
        <v>47</v>
      </c>
      <c r="C40" s="84">
        <v>33</v>
      </c>
      <c r="D40" s="83"/>
      <c r="E40" s="10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90"/>
      <c r="T40" s="55">
        <f>Раздел2!D40</f>
        <v>0</v>
      </c>
    </row>
    <row r="41" spans="1:20" ht="15.75" customHeight="1">
      <c r="A41" s="191"/>
      <c r="B41" s="61" t="s">
        <v>48</v>
      </c>
      <c r="C41" s="84">
        <v>34</v>
      </c>
      <c r="D41" s="83"/>
      <c r="E41" s="10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0"/>
      <c r="T41" s="55">
        <f>Раздел2!D41</f>
        <v>0</v>
      </c>
    </row>
    <row r="42" spans="1:20" ht="15.75" customHeight="1">
      <c r="A42" s="191"/>
      <c r="B42" s="61" t="s">
        <v>49</v>
      </c>
      <c r="C42" s="84">
        <v>35</v>
      </c>
      <c r="D42" s="83"/>
      <c r="E42" s="10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90"/>
      <c r="T42" s="55">
        <f>Раздел2!D42</f>
        <v>0</v>
      </c>
    </row>
    <row r="43" spans="1:20" ht="15.75" customHeight="1">
      <c r="A43" s="191"/>
      <c r="B43" s="61" t="s">
        <v>204</v>
      </c>
      <c r="C43" s="84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90"/>
      <c r="T43" s="55">
        <f>Раздел2!D43</f>
        <v>0</v>
      </c>
    </row>
    <row r="44" spans="1:20" ht="15.75" customHeight="1">
      <c r="A44" s="191"/>
      <c r="B44" s="62" t="s">
        <v>25</v>
      </c>
      <c r="C44" s="84">
        <v>37</v>
      </c>
      <c r="D44" s="83"/>
      <c r="E44" s="10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90"/>
      <c r="T44" s="55">
        <f>Раздел2!D44</f>
        <v>0</v>
      </c>
    </row>
    <row r="45" spans="1:20" ht="15.75" customHeight="1">
      <c r="A45" s="191"/>
      <c r="B45" s="61" t="s">
        <v>51</v>
      </c>
      <c r="C45" s="84">
        <v>38</v>
      </c>
      <c r="D45" s="83"/>
      <c r="E45" s="10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90"/>
      <c r="T45" s="55">
        <f>Раздел2!D45</f>
        <v>0</v>
      </c>
    </row>
    <row r="46" spans="1:20" ht="15.75" customHeight="1">
      <c r="A46" s="191"/>
      <c r="B46" s="61" t="s">
        <v>205</v>
      </c>
      <c r="C46" s="84">
        <v>39</v>
      </c>
      <c r="D46" s="83"/>
      <c r="E46" s="10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90"/>
      <c r="T46" s="55">
        <f>Раздел2!D46</f>
        <v>0</v>
      </c>
    </row>
    <row r="47" spans="1:20" ht="15.75" customHeight="1">
      <c r="A47" s="191"/>
      <c r="B47" s="61" t="s">
        <v>52</v>
      </c>
      <c r="C47" s="84">
        <v>40</v>
      </c>
      <c r="D47" s="83">
        <v>1</v>
      </c>
      <c r="E47" s="109">
        <v>1</v>
      </c>
      <c r="F47" s="83">
        <v>1</v>
      </c>
      <c r="G47" s="83"/>
      <c r="H47" s="83"/>
      <c r="I47" s="83"/>
      <c r="J47" s="83"/>
      <c r="K47" s="83"/>
      <c r="L47" s="83">
        <v>1</v>
      </c>
      <c r="M47" s="83"/>
      <c r="N47" s="83"/>
      <c r="O47" s="83">
        <v>1</v>
      </c>
      <c r="P47" s="83"/>
      <c r="Q47" s="83"/>
      <c r="R47" s="190"/>
      <c r="T47" s="55">
        <f>Раздел2!D47</f>
        <v>1</v>
      </c>
    </row>
    <row r="48" spans="1:20" ht="15.75" customHeight="1">
      <c r="A48" s="191"/>
      <c r="B48" s="61" t="s">
        <v>53</v>
      </c>
      <c r="C48" s="84">
        <v>41</v>
      </c>
      <c r="D48" s="83"/>
      <c r="E48" s="10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90"/>
      <c r="T48" s="55">
        <f>Раздел2!D48</f>
        <v>0</v>
      </c>
    </row>
    <row r="49" spans="1:20" ht="15.75" customHeight="1">
      <c r="A49" s="191"/>
      <c r="B49" s="61" t="s">
        <v>54</v>
      </c>
      <c r="C49" s="84">
        <v>42</v>
      </c>
      <c r="D49" s="83"/>
      <c r="E49" s="10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190"/>
      <c r="T49" s="55">
        <f>Раздел2!D49</f>
        <v>0</v>
      </c>
    </row>
    <row r="50" spans="1:20" ht="15.75" customHeight="1">
      <c r="A50" s="191"/>
      <c r="B50" s="61" t="s">
        <v>55</v>
      </c>
      <c r="C50" s="84">
        <v>43</v>
      </c>
      <c r="D50" s="83"/>
      <c r="E50" s="10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90"/>
      <c r="T50" s="55">
        <f>Раздел2!D50</f>
        <v>0</v>
      </c>
    </row>
    <row r="51" spans="1:20" ht="15.75" customHeight="1">
      <c r="A51" s="191"/>
      <c r="B51" s="61" t="s">
        <v>56</v>
      </c>
      <c r="C51" s="84">
        <v>44</v>
      </c>
      <c r="D51" s="83"/>
      <c r="E51" s="10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90"/>
      <c r="T51" s="55">
        <f>Раздел2!D51</f>
        <v>0</v>
      </c>
    </row>
    <row r="52" spans="1:20" ht="15.75" customHeight="1">
      <c r="A52" s="191"/>
      <c r="B52" s="61" t="s">
        <v>57</v>
      </c>
      <c r="C52" s="84">
        <v>45</v>
      </c>
      <c r="D52" s="83"/>
      <c r="E52" s="10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90"/>
      <c r="T52" s="55">
        <f>Раздел2!D52</f>
        <v>0</v>
      </c>
    </row>
    <row r="53" spans="1:20" ht="15.75" customHeight="1">
      <c r="A53" s="191"/>
      <c r="B53" s="61" t="s">
        <v>58</v>
      </c>
      <c r="C53" s="84">
        <v>46</v>
      </c>
      <c r="D53" s="83"/>
      <c r="E53" s="10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90"/>
      <c r="T53" s="55">
        <f>Раздел2!D53</f>
        <v>0</v>
      </c>
    </row>
    <row r="54" spans="1:20" ht="25.5" customHeight="1">
      <c r="A54" s="191"/>
      <c r="B54" s="61" t="s">
        <v>215</v>
      </c>
      <c r="C54" s="84">
        <v>47</v>
      </c>
      <c r="D54" s="94">
        <f>D55+D56</f>
        <v>0</v>
      </c>
      <c r="E54" s="94">
        <f>E55+E56</f>
        <v>0</v>
      </c>
      <c r="F54" s="94">
        <f aca="true" t="shared" si="2" ref="F54:Q54">F55+F56</f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190"/>
      <c r="T54" s="55">
        <f>Раздел2!D54</f>
        <v>0</v>
      </c>
    </row>
    <row r="55" spans="1:20" ht="15.75" customHeight="1">
      <c r="A55" s="191"/>
      <c r="B55" s="62" t="s">
        <v>59</v>
      </c>
      <c r="C55" s="84">
        <v>48</v>
      </c>
      <c r="D55" s="83"/>
      <c r="E55" s="10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0"/>
      <c r="T55" s="55">
        <f>Раздел2!D55</f>
        <v>0</v>
      </c>
    </row>
    <row r="56" spans="1:20" ht="15.75" customHeight="1">
      <c r="A56" s="191"/>
      <c r="B56" s="62" t="s">
        <v>110</v>
      </c>
      <c r="C56" s="84">
        <v>49</v>
      </c>
      <c r="D56" s="83"/>
      <c r="E56" s="10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190"/>
      <c r="T56" s="55">
        <f>Раздел2!D56</f>
        <v>0</v>
      </c>
    </row>
    <row r="57" spans="1:20" ht="15.75" customHeight="1">
      <c r="A57" s="191"/>
      <c r="B57" s="61" t="s">
        <v>206</v>
      </c>
      <c r="C57" s="84">
        <v>50</v>
      </c>
      <c r="D57" s="83"/>
      <c r="E57" s="10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190"/>
      <c r="T57" s="55">
        <f>Раздел2!D57</f>
        <v>0</v>
      </c>
    </row>
    <row r="58" spans="1:20" ht="15.75" customHeight="1">
      <c r="A58" s="191"/>
      <c r="B58" s="61" t="s">
        <v>60</v>
      </c>
      <c r="C58" s="84">
        <v>51</v>
      </c>
      <c r="D58" s="83"/>
      <c r="E58" s="10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90"/>
      <c r="T58" s="55">
        <f>Раздел2!D58</f>
        <v>0</v>
      </c>
    </row>
    <row r="59" spans="1:20" ht="15.75" customHeight="1">
      <c r="A59" s="191"/>
      <c r="B59" s="61" t="s">
        <v>61</v>
      </c>
      <c r="C59" s="84">
        <v>52</v>
      </c>
      <c r="D59" s="83"/>
      <c r="E59" s="10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90"/>
      <c r="T59" s="55">
        <f>Раздел2!D59</f>
        <v>0</v>
      </c>
    </row>
    <row r="60" spans="1:20" ht="15.75" customHeight="1">
      <c r="A60" s="191"/>
      <c r="B60" s="61" t="s">
        <v>62</v>
      </c>
      <c r="C60" s="84">
        <v>53</v>
      </c>
      <c r="D60" s="83"/>
      <c r="E60" s="10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90"/>
      <c r="T60" s="55">
        <f>Раздел2!D60</f>
        <v>0</v>
      </c>
    </row>
    <row r="61" spans="1:20" ht="15.75" customHeight="1">
      <c r="A61" s="191"/>
      <c r="B61" s="61" t="s">
        <v>63</v>
      </c>
      <c r="C61" s="84">
        <v>54</v>
      </c>
      <c r="D61" s="83"/>
      <c r="E61" s="10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90"/>
      <c r="T61" s="55">
        <f>Раздел2!D61</f>
        <v>0</v>
      </c>
    </row>
    <row r="62" spans="1:20" ht="15.75" customHeight="1">
      <c r="A62" s="191"/>
      <c r="B62" s="61" t="s">
        <v>64</v>
      </c>
      <c r="C62" s="84">
        <v>55</v>
      </c>
      <c r="D62" s="83"/>
      <c r="E62" s="10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90"/>
      <c r="T62" s="55">
        <f>Раздел2!D62</f>
        <v>0</v>
      </c>
    </row>
    <row r="63" spans="1:20" ht="15.75" customHeight="1">
      <c r="A63" s="191"/>
      <c r="B63" s="61" t="s">
        <v>65</v>
      </c>
      <c r="C63" s="84">
        <v>56</v>
      </c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190"/>
      <c r="T63" s="55">
        <f>Раздел2!D63</f>
        <v>0</v>
      </c>
    </row>
    <row r="64" spans="1:20" ht="15.75" customHeight="1">
      <c r="A64" s="191"/>
      <c r="B64" s="61" t="s">
        <v>66</v>
      </c>
      <c r="C64" s="84">
        <v>57</v>
      </c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190"/>
      <c r="T64" s="55">
        <f>Раздел2!D64</f>
        <v>0</v>
      </c>
    </row>
    <row r="65" spans="1:20" ht="15.75" customHeight="1">
      <c r="A65" s="191"/>
      <c r="B65" s="61" t="s">
        <v>67</v>
      </c>
      <c r="C65" s="84">
        <v>58</v>
      </c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90"/>
      <c r="T65" s="55">
        <f>Раздел2!D65</f>
        <v>0</v>
      </c>
    </row>
    <row r="66" spans="1:20" ht="15.75" customHeight="1">
      <c r="A66" s="191"/>
      <c r="B66" s="61" t="s">
        <v>68</v>
      </c>
      <c r="C66" s="84">
        <v>59</v>
      </c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90"/>
      <c r="T66" s="55">
        <f>Раздел2!D66</f>
        <v>0</v>
      </c>
    </row>
    <row r="67" spans="1:20" ht="15.75" customHeight="1">
      <c r="A67" s="191"/>
      <c r="B67" s="61" t="s">
        <v>69</v>
      </c>
      <c r="C67" s="84">
        <v>60</v>
      </c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90"/>
      <c r="T67" s="55">
        <f>Раздел2!D67</f>
        <v>0</v>
      </c>
    </row>
    <row r="68" spans="1:20" ht="15.75" customHeight="1">
      <c r="A68" s="191"/>
      <c r="B68" s="61" t="s">
        <v>70</v>
      </c>
      <c r="C68" s="84">
        <v>61</v>
      </c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190"/>
      <c r="T68" s="55">
        <f>Раздел2!D68</f>
        <v>0</v>
      </c>
    </row>
    <row r="69" spans="1:20" ht="15.75" customHeight="1">
      <c r="A69" s="191"/>
      <c r="B69" s="61" t="s">
        <v>71</v>
      </c>
      <c r="C69" s="84">
        <v>62</v>
      </c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190"/>
      <c r="T69" s="55">
        <f>Раздел2!D69</f>
        <v>0</v>
      </c>
    </row>
    <row r="70" spans="1:20" ht="15.75" customHeight="1">
      <c r="A70" s="191"/>
      <c r="B70" s="61" t="s">
        <v>72</v>
      </c>
      <c r="C70" s="84">
        <v>63</v>
      </c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90"/>
      <c r="T70" s="55">
        <f>Раздел2!D70</f>
        <v>0</v>
      </c>
    </row>
    <row r="71" spans="1:20" ht="15.75" customHeight="1">
      <c r="A71" s="191"/>
      <c r="B71" s="61" t="s">
        <v>73</v>
      </c>
      <c r="C71" s="84">
        <v>64</v>
      </c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90"/>
      <c r="T71" s="55">
        <f>Раздел2!D71</f>
        <v>0</v>
      </c>
    </row>
    <row r="72" spans="1:20" ht="15.75" customHeight="1">
      <c r="A72" s="191"/>
      <c r="B72" s="61" t="s">
        <v>74</v>
      </c>
      <c r="C72" s="84">
        <v>65</v>
      </c>
      <c r="D72" s="83">
        <v>2</v>
      </c>
      <c r="E72" s="109">
        <v>1</v>
      </c>
      <c r="F72" s="83">
        <v>1</v>
      </c>
      <c r="G72" s="83"/>
      <c r="H72" s="83"/>
      <c r="I72" s="83"/>
      <c r="J72" s="83"/>
      <c r="K72" s="83"/>
      <c r="L72" s="83"/>
      <c r="M72" s="83"/>
      <c r="N72" s="83">
        <v>1</v>
      </c>
      <c r="O72" s="83"/>
      <c r="P72" s="83"/>
      <c r="Q72" s="83"/>
      <c r="R72" s="190"/>
      <c r="T72" s="55">
        <f>Раздел2!D72</f>
        <v>1</v>
      </c>
    </row>
    <row r="73" spans="1:20" ht="15.75" customHeight="1">
      <c r="A73" s="191"/>
      <c r="B73" s="61" t="s">
        <v>75</v>
      </c>
      <c r="C73" s="84">
        <v>66</v>
      </c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90"/>
      <c r="T73" s="55">
        <f>Раздел2!D73</f>
        <v>0</v>
      </c>
    </row>
    <row r="74" spans="1:20" ht="15.75" customHeight="1">
      <c r="A74" s="191"/>
      <c r="B74" s="61" t="s">
        <v>76</v>
      </c>
      <c r="C74" s="84">
        <v>67</v>
      </c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90"/>
      <c r="T74" s="55">
        <f>Раздел2!D74</f>
        <v>0</v>
      </c>
    </row>
    <row r="75" spans="1:20" ht="15.75" customHeight="1">
      <c r="A75" s="191"/>
      <c r="B75" s="61" t="s">
        <v>77</v>
      </c>
      <c r="C75" s="84">
        <v>68</v>
      </c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190"/>
      <c r="T75" s="55">
        <f>Раздел2!D75</f>
        <v>0</v>
      </c>
    </row>
    <row r="76" spans="1:20" ht="15.75" customHeight="1">
      <c r="A76" s="191"/>
      <c r="B76" s="61" t="s">
        <v>78</v>
      </c>
      <c r="C76" s="84">
        <v>69</v>
      </c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90"/>
      <c r="T76" s="55">
        <f>Раздел2!D76</f>
        <v>0</v>
      </c>
    </row>
    <row r="77" spans="1:20" ht="15.75" customHeight="1">
      <c r="A77" s="191"/>
      <c r="B77" s="61" t="s">
        <v>79</v>
      </c>
      <c r="C77" s="84">
        <v>70</v>
      </c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90"/>
      <c r="T77" s="55">
        <f>Раздел2!D77</f>
        <v>0</v>
      </c>
    </row>
    <row r="78" spans="1:20" ht="15.75" customHeight="1">
      <c r="A78" s="191"/>
      <c r="B78" s="61" t="s">
        <v>80</v>
      </c>
      <c r="C78" s="84">
        <v>71</v>
      </c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0"/>
      <c r="T78" s="55">
        <f>Раздел2!D78</f>
        <v>0</v>
      </c>
    </row>
    <row r="79" spans="1:20" ht="15.75" customHeight="1">
      <c r="A79" s="191"/>
      <c r="B79" s="61" t="s">
        <v>81</v>
      </c>
      <c r="C79" s="84">
        <v>72</v>
      </c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190"/>
      <c r="T79" s="55">
        <f>Раздел2!D79</f>
        <v>0</v>
      </c>
    </row>
    <row r="80" spans="1:20" ht="15.75" customHeight="1">
      <c r="A80" s="191"/>
      <c r="B80" s="61" t="s">
        <v>82</v>
      </c>
      <c r="C80" s="84">
        <v>73</v>
      </c>
      <c r="D80" s="83">
        <v>1</v>
      </c>
      <c r="E80" s="109">
        <v>1</v>
      </c>
      <c r="F80" s="83">
        <v>1</v>
      </c>
      <c r="G80" s="83"/>
      <c r="H80" s="83">
        <v>1</v>
      </c>
      <c r="I80" s="83"/>
      <c r="J80" s="83"/>
      <c r="K80" s="83"/>
      <c r="L80" s="83"/>
      <c r="M80" s="83"/>
      <c r="N80" s="83"/>
      <c r="O80" s="83">
        <v>1</v>
      </c>
      <c r="P80" s="83"/>
      <c r="Q80" s="83"/>
      <c r="R80" s="190"/>
      <c r="T80" s="55">
        <f>Раздел2!D80</f>
        <v>1</v>
      </c>
    </row>
    <row r="81" spans="1:20" ht="15.75" customHeight="1">
      <c r="A81" s="191"/>
      <c r="B81" s="61" t="s">
        <v>83</v>
      </c>
      <c r="C81" s="84">
        <v>74</v>
      </c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0"/>
      <c r="T81" s="55">
        <f>Раздел2!D81</f>
        <v>0</v>
      </c>
    </row>
    <row r="82" spans="1:20" ht="15.75" customHeight="1">
      <c r="A82" s="191"/>
      <c r="B82" s="61" t="s">
        <v>84</v>
      </c>
      <c r="C82" s="84">
        <v>75</v>
      </c>
      <c r="D82" s="83"/>
      <c r="E82" s="10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190"/>
      <c r="T82" s="55">
        <f>Раздел2!D82</f>
        <v>0</v>
      </c>
    </row>
    <row r="83" spans="1:20" ht="46.5" customHeight="1">
      <c r="A83" s="191"/>
      <c r="B83" s="61" t="s">
        <v>418</v>
      </c>
      <c r="C83" s="84">
        <v>76</v>
      </c>
      <c r="D83" s="83">
        <v>1</v>
      </c>
      <c r="E83" s="109">
        <v>1</v>
      </c>
      <c r="F83" s="83">
        <v>1</v>
      </c>
      <c r="G83" s="83"/>
      <c r="H83" s="83">
        <v>1</v>
      </c>
      <c r="I83" s="83"/>
      <c r="J83" s="83"/>
      <c r="K83" s="83">
        <v>1</v>
      </c>
      <c r="L83" s="83"/>
      <c r="M83" s="83"/>
      <c r="N83" s="83">
        <v>1</v>
      </c>
      <c r="O83" s="83"/>
      <c r="P83" s="83"/>
      <c r="Q83" s="83"/>
      <c r="R83" s="190"/>
      <c r="T83" s="55">
        <f>Раздел2!D83</f>
        <v>1</v>
      </c>
    </row>
    <row r="84" spans="1:20" ht="15.75" customHeight="1">
      <c r="A84" s="191"/>
      <c r="B84" s="62" t="s">
        <v>41</v>
      </c>
      <c r="C84" s="84">
        <v>77</v>
      </c>
      <c r="D84" s="83">
        <v>1</v>
      </c>
      <c r="E84" s="109">
        <v>1</v>
      </c>
      <c r="F84" s="83">
        <v>1</v>
      </c>
      <c r="G84" s="83"/>
      <c r="H84" s="83">
        <v>1</v>
      </c>
      <c r="I84" s="83"/>
      <c r="J84" s="83"/>
      <c r="K84" s="83">
        <v>1</v>
      </c>
      <c r="L84" s="83"/>
      <c r="M84" s="83"/>
      <c r="N84" s="83">
        <v>1</v>
      </c>
      <c r="O84" s="83"/>
      <c r="P84" s="83"/>
      <c r="Q84" s="83"/>
      <c r="R84" s="190"/>
      <c r="T84" s="55">
        <f>Раздел2!D84</f>
        <v>1</v>
      </c>
    </row>
    <row r="85" spans="1:20" ht="15.75" customHeight="1">
      <c r="A85" s="191"/>
      <c r="B85" s="62" t="s">
        <v>50</v>
      </c>
      <c r="C85" s="84">
        <v>78</v>
      </c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0"/>
      <c r="T85" s="55">
        <f>Раздел2!D85</f>
        <v>0</v>
      </c>
    </row>
    <row r="86" spans="1:20" ht="15.75" customHeight="1">
      <c r="A86" s="191"/>
      <c r="B86" s="61" t="s">
        <v>85</v>
      </c>
      <c r="C86" s="84">
        <v>79</v>
      </c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0"/>
      <c r="T86" s="55">
        <f>Раздел2!D86</f>
        <v>0</v>
      </c>
    </row>
    <row r="87" spans="1:20" ht="15.75" customHeight="1">
      <c r="A87" s="191"/>
      <c r="B87" s="61" t="s">
        <v>86</v>
      </c>
      <c r="C87" s="84">
        <v>80</v>
      </c>
      <c r="D87" s="83"/>
      <c r="E87" s="10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190"/>
      <c r="T87" s="55">
        <f>Раздел2!D87</f>
        <v>0</v>
      </c>
    </row>
    <row r="88" spans="1:20" ht="15.75" customHeight="1">
      <c r="A88" s="191"/>
      <c r="B88" s="61" t="s">
        <v>87</v>
      </c>
      <c r="C88" s="84">
        <v>81</v>
      </c>
      <c r="D88" s="83"/>
      <c r="E88" s="10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90"/>
      <c r="T88" s="55">
        <f>Раздел2!D88</f>
        <v>0</v>
      </c>
    </row>
    <row r="89" spans="1:20" ht="15.75" customHeight="1">
      <c r="A89" s="191"/>
      <c r="B89" s="61" t="s">
        <v>88</v>
      </c>
      <c r="C89" s="84">
        <v>82</v>
      </c>
      <c r="D89" s="83"/>
      <c r="E89" s="10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90"/>
      <c r="T89" s="55">
        <f>Раздел2!D89</f>
        <v>0</v>
      </c>
    </row>
    <row r="90" spans="1:20" ht="15.75" customHeight="1">
      <c r="A90" s="191"/>
      <c r="B90" s="61" t="s">
        <v>89</v>
      </c>
      <c r="C90" s="84">
        <v>83</v>
      </c>
      <c r="D90" s="83"/>
      <c r="E90" s="10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90"/>
      <c r="T90" s="55">
        <f>Раздел2!D90</f>
        <v>0</v>
      </c>
    </row>
    <row r="91" spans="1:20" ht="15.75" customHeight="1">
      <c r="A91" s="191"/>
      <c r="B91" s="61" t="s">
        <v>90</v>
      </c>
      <c r="C91" s="84">
        <v>84</v>
      </c>
      <c r="D91" s="83"/>
      <c r="E91" s="10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90"/>
      <c r="T91" s="55">
        <f>Раздел2!D91</f>
        <v>0</v>
      </c>
    </row>
    <row r="92" spans="1:20" ht="15.75" customHeight="1">
      <c r="A92" s="191"/>
      <c r="B92" s="61" t="s">
        <v>91</v>
      </c>
      <c r="C92" s="84">
        <v>85</v>
      </c>
      <c r="D92" s="83"/>
      <c r="E92" s="10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90"/>
      <c r="T92" s="55">
        <f>Раздел2!D92</f>
        <v>0</v>
      </c>
    </row>
    <row r="93" spans="1:20" ht="15.75" customHeight="1">
      <c r="A93" s="191"/>
      <c r="B93" s="61" t="s">
        <v>92</v>
      </c>
      <c r="C93" s="84">
        <v>86</v>
      </c>
      <c r="D93" s="83"/>
      <c r="E93" s="10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190"/>
      <c r="T93" s="55">
        <f>Раздел2!D93</f>
        <v>0</v>
      </c>
    </row>
    <row r="94" spans="1:20" ht="15.75" customHeight="1">
      <c r="A94" s="191"/>
      <c r="B94" s="61" t="s">
        <v>93</v>
      </c>
      <c r="C94" s="84">
        <v>87</v>
      </c>
      <c r="D94" s="83"/>
      <c r="E94" s="10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90"/>
      <c r="T94" s="55">
        <f>Раздел2!D94</f>
        <v>0</v>
      </c>
    </row>
    <row r="95" spans="1:20" ht="15.75" customHeight="1">
      <c r="A95" s="191"/>
      <c r="B95" s="61" t="s">
        <v>94</v>
      </c>
      <c r="C95" s="84">
        <v>88</v>
      </c>
      <c r="D95" s="83"/>
      <c r="E95" s="10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90"/>
      <c r="T95" s="55">
        <f>Раздел2!D95</f>
        <v>0</v>
      </c>
    </row>
    <row r="96" spans="1:20" ht="15.75" customHeight="1">
      <c r="A96" s="191"/>
      <c r="B96" s="61" t="s">
        <v>95</v>
      </c>
      <c r="C96" s="84">
        <v>89</v>
      </c>
      <c r="D96" s="83"/>
      <c r="E96" s="10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90"/>
      <c r="T96" s="55">
        <f>Раздел2!D96</f>
        <v>0</v>
      </c>
    </row>
    <row r="97" spans="1:20" ht="15.75" customHeight="1">
      <c r="A97" s="191"/>
      <c r="B97" s="61" t="s">
        <v>96</v>
      </c>
      <c r="C97" s="84">
        <v>90</v>
      </c>
      <c r="D97" s="83"/>
      <c r="E97" s="109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190"/>
      <c r="T97" s="55">
        <f>Раздел2!D97</f>
        <v>0</v>
      </c>
    </row>
    <row r="98" spans="1:20" ht="15.75" customHeight="1">
      <c r="A98" s="191"/>
      <c r="B98" s="61" t="s">
        <v>97</v>
      </c>
      <c r="C98" s="84">
        <v>91</v>
      </c>
      <c r="D98" s="83">
        <v>2</v>
      </c>
      <c r="E98" s="109">
        <v>1</v>
      </c>
      <c r="F98" s="83">
        <v>1</v>
      </c>
      <c r="G98" s="83"/>
      <c r="H98" s="83">
        <v>1</v>
      </c>
      <c r="I98" s="83"/>
      <c r="J98" s="83">
        <v>1</v>
      </c>
      <c r="K98" s="83"/>
      <c r="L98" s="83"/>
      <c r="M98" s="83"/>
      <c r="N98" s="83"/>
      <c r="O98" s="83"/>
      <c r="P98" s="83">
        <v>1</v>
      </c>
      <c r="Q98" s="83">
        <v>1</v>
      </c>
      <c r="R98" s="190"/>
      <c r="T98" s="55">
        <f>Раздел2!D98</f>
        <v>1</v>
      </c>
    </row>
    <row r="99" spans="1:20" ht="15.75" customHeight="1">
      <c r="A99" s="191"/>
      <c r="B99" s="61" t="s">
        <v>98</v>
      </c>
      <c r="C99" s="84">
        <v>92</v>
      </c>
      <c r="D99" s="83"/>
      <c r="E99" s="10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190"/>
      <c r="T99" s="55">
        <f>Раздел2!D99</f>
        <v>0</v>
      </c>
    </row>
    <row r="100" spans="1:20" ht="15.75" customHeight="1">
      <c r="A100" s="191"/>
      <c r="B100" s="61" t="s">
        <v>99</v>
      </c>
      <c r="C100" s="84">
        <v>93</v>
      </c>
      <c r="D100" s="83"/>
      <c r="E100" s="10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90"/>
      <c r="T100" s="55">
        <f>Раздел2!D100</f>
        <v>0</v>
      </c>
    </row>
    <row r="101" spans="1:20" ht="15.75" customHeight="1">
      <c r="A101" s="191"/>
      <c r="B101" s="61" t="s">
        <v>100</v>
      </c>
      <c r="C101" s="84">
        <v>94</v>
      </c>
      <c r="D101" s="83"/>
      <c r="E101" s="10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90"/>
      <c r="T101" s="55">
        <f>Раздел2!D101</f>
        <v>0</v>
      </c>
    </row>
    <row r="102" spans="1:20" ht="15.75" customHeight="1">
      <c r="A102" s="191"/>
      <c r="B102" s="61" t="s">
        <v>101</v>
      </c>
      <c r="C102" s="84">
        <v>95</v>
      </c>
      <c r="D102" s="83"/>
      <c r="E102" s="10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90"/>
      <c r="T102" s="55">
        <f>Раздел2!D102</f>
        <v>0</v>
      </c>
    </row>
    <row r="103" spans="1:20" ht="15.75" customHeight="1">
      <c r="A103" s="191"/>
      <c r="B103" s="61" t="s">
        <v>102</v>
      </c>
      <c r="C103" s="84">
        <v>96</v>
      </c>
      <c r="D103" s="83"/>
      <c r="E103" s="10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190"/>
      <c r="T103" s="55">
        <f>Раздел2!D103</f>
        <v>0</v>
      </c>
    </row>
    <row r="104" spans="1:20" ht="36" customHeight="1">
      <c r="A104" s="191"/>
      <c r="B104" s="61" t="s">
        <v>216</v>
      </c>
      <c r="C104" s="84">
        <v>97</v>
      </c>
      <c r="D104" s="94">
        <f>D105+D106+D107</f>
        <v>0</v>
      </c>
      <c r="E104" s="94">
        <f>E105+E106+E107</f>
        <v>0</v>
      </c>
      <c r="F104" s="94">
        <f aca="true" t="shared" si="3" ref="F104:Q104">F105+F106+F107</f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190"/>
      <c r="T104" s="55">
        <f>Раздел2!D104</f>
        <v>0</v>
      </c>
    </row>
    <row r="105" spans="1:20" ht="15.75" customHeight="1">
      <c r="A105" s="191"/>
      <c r="B105" s="62" t="s">
        <v>103</v>
      </c>
      <c r="C105" s="84">
        <v>98</v>
      </c>
      <c r="D105" s="83"/>
      <c r="E105" s="109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190"/>
      <c r="T105" s="55">
        <f>Раздел2!D105</f>
        <v>0</v>
      </c>
    </row>
    <row r="106" spans="1:20" ht="15.75" customHeight="1">
      <c r="A106" s="191"/>
      <c r="B106" s="62" t="s">
        <v>214</v>
      </c>
      <c r="C106" s="84">
        <v>99</v>
      </c>
      <c r="D106" s="83"/>
      <c r="E106" s="10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90"/>
      <c r="T106" s="55">
        <f>Раздел2!D106</f>
        <v>0</v>
      </c>
    </row>
    <row r="107" spans="1:20" ht="15.75" customHeight="1">
      <c r="A107" s="191"/>
      <c r="B107" s="62" t="s">
        <v>207</v>
      </c>
      <c r="C107" s="84">
        <v>100</v>
      </c>
      <c r="D107" s="83"/>
      <c r="E107" s="10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90"/>
      <c r="T107" s="55">
        <f>Раздел2!D107</f>
        <v>0</v>
      </c>
    </row>
    <row r="108" spans="1:20" ht="25.5" customHeight="1">
      <c r="A108" s="191"/>
      <c r="B108" s="61" t="s">
        <v>217</v>
      </c>
      <c r="C108" s="84">
        <v>101</v>
      </c>
      <c r="D108" s="94">
        <f>D109+D110</f>
        <v>0</v>
      </c>
      <c r="E108" s="94">
        <f>E109+E110</f>
        <v>0</v>
      </c>
      <c r="F108" s="94">
        <f aca="true" t="shared" si="4" ref="F108:Q108">F109+F110</f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190"/>
      <c r="T108" s="55">
        <f>Раздел2!D108</f>
        <v>0</v>
      </c>
    </row>
    <row r="109" spans="1:20" ht="15.75" customHeight="1">
      <c r="A109" s="191"/>
      <c r="B109" s="62" t="s">
        <v>104</v>
      </c>
      <c r="C109" s="84">
        <v>102</v>
      </c>
      <c r="D109" s="83"/>
      <c r="E109" s="109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190"/>
      <c r="T109" s="55">
        <f>Раздел2!D109</f>
        <v>0</v>
      </c>
    </row>
    <row r="110" spans="1:20" ht="15.75" customHeight="1">
      <c r="A110" s="191"/>
      <c r="B110" s="62" t="s">
        <v>208</v>
      </c>
      <c r="C110" s="84">
        <v>103</v>
      </c>
      <c r="D110" s="83"/>
      <c r="E110" s="10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90"/>
      <c r="T110" s="55">
        <f>Раздел2!D110</f>
        <v>0</v>
      </c>
    </row>
    <row r="111" spans="1:20" ht="15.75" customHeight="1">
      <c r="A111" s="191"/>
      <c r="B111" s="61" t="s">
        <v>105</v>
      </c>
      <c r="C111" s="84">
        <v>104</v>
      </c>
      <c r="D111" s="83"/>
      <c r="E111" s="10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90"/>
      <c r="T111" s="55">
        <f>Раздел2!D111</f>
        <v>0</v>
      </c>
    </row>
    <row r="112" spans="1:20" ht="15.75" customHeight="1">
      <c r="A112" s="191"/>
      <c r="B112" s="61" t="s">
        <v>106</v>
      </c>
      <c r="C112" s="84">
        <v>105</v>
      </c>
      <c r="D112" s="83"/>
      <c r="E112" s="109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90"/>
      <c r="T112" s="55">
        <f>Раздел2!D112</f>
        <v>0</v>
      </c>
    </row>
    <row r="113" spans="1:20" ht="15.75" customHeight="1">
      <c r="A113" s="191"/>
      <c r="B113" s="61" t="s">
        <v>107</v>
      </c>
      <c r="C113" s="84">
        <v>106</v>
      </c>
      <c r="D113" s="83"/>
      <c r="E113" s="10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90"/>
      <c r="T113" s="55">
        <f>Раздел2!D113</f>
        <v>0</v>
      </c>
    </row>
    <row r="114" spans="1:20" ht="15.75" customHeight="1">
      <c r="A114" s="191"/>
      <c r="B114" s="61" t="s">
        <v>108</v>
      </c>
      <c r="C114" s="84">
        <v>107</v>
      </c>
      <c r="D114" s="83"/>
      <c r="E114" s="10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90"/>
      <c r="T114" s="55">
        <f>Раздел2!D114</f>
        <v>0</v>
      </c>
    </row>
    <row r="115" spans="1:20" ht="15.75" customHeight="1">
      <c r="A115" s="191"/>
      <c r="B115" s="61" t="s">
        <v>109</v>
      </c>
      <c r="C115" s="84">
        <v>108</v>
      </c>
      <c r="D115" s="83"/>
      <c r="E115" s="10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90"/>
      <c r="T115" s="55">
        <f>Раздел2!D115</f>
        <v>0</v>
      </c>
    </row>
    <row r="116" spans="1:20" ht="15.75" customHeight="1">
      <c r="A116" s="191"/>
      <c r="B116" s="61" t="s">
        <v>111</v>
      </c>
      <c r="C116" s="84">
        <v>109</v>
      </c>
      <c r="D116" s="83"/>
      <c r="E116" s="10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190"/>
      <c r="T116" s="55">
        <f>Раздел2!D116</f>
        <v>0</v>
      </c>
    </row>
    <row r="117" spans="1:20" ht="25.5" customHeight="1">
      <c r="A117" s="191"/>
      <c r="B117" s="61" t="s">
        <v>209</v>
      </c>
      <c r="C117" s="84">
        <v>110</v>
      </c>
      <c r="D117" s="83"/>
      <c r="E117" s="10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190"/>
      <c r="T117" s="55">
        <f>Раздел2!D117</f>
        <v>0</v>
      </c>
    </row>
    <row r="118" spans="1:20" ht="25.5" customHeight="1">
      <c r="A118" s="191"/>
      <c r="B118" s="61" t="s">
        <v>112</v>
      </c>
      <c r="C118" s="84">
        <v>111</v>
      </c>
      <c r="D118" s="83"/>
      <c r="E118" s="10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90"/>
      <c r="T118" s="55">
        <f>Раздел2!D118</f>
        <v>0</v>
      </c>
    </row>
    <row r="119" spans="1:18" ht="15.75" customHeight="1">
      <c r="A119" s="191"/>
      <c r="B119" s="63" t="s">
        <v>176</v>
      </c>
      <c r="C119" s="84">
        <v>112</v>
      </c>
      <c r="D119" s="94">
        <f>SUM(D8:D18,D21:D31,D34:D43,D45:D54,D57:D83,D86:D104,D108,D111:D118)</f>
        <v>11</v>
      </c>
      <c r="E119" s="94">
        <f>SUM(E8:E18,E21:E31,E34:E43,E45:E54,E57:E83,E86:E104,E108,E111:E118)</f>
        <v>8</v>
      </c>
      <c r="F119" s="94">
        <f aca="true" t="shared" si="5" ref="F119:Q119">SUM(F8:F18,F21:F31,F34:F43,F45:F54,F57:F83,F86:F104,F108,F111:F118)</f>
        <v>8</v>
      </c>
      <c r="G119" s="94">
        <f t="shared" si="5"/>
        <v>0</v>
      </c>
      <c r="H119" s="94">
        <f t="shared" si="5"/>
        <v>6</v>
      </c>
      <c r="I119" s="94">
        <f t="shared" si="5"/>
        <v>0</v>
      </c>
      <c r="J119" s="94">
        <f t="shared" si="5"/>
        <v>3</v>
      </c>
      <c r="K119" s="94">
        <f t="shared" si="5"/>
        <v>1</v>
      </c>
      <c r="L119" s="94">
        <f t="shared" si="5"/>
        <v>1</v>
      </c>
      <c r="M119" s="94">
        <f t="shared" si="5"/>
        <v>0</v>
      </c>
      <c r="N119" s="94">
        <f t="shared" si="5"/>
        <v>2</v>
      </c>
      <c r="O119" s="94">
        <f t="shared" si="5"/>
        <v>5</v>
      </c>
      <c r="P119" s="94">
        <f t="shared" si="5"/>
        <v>1</v>
      </c>
      <c r="Q119" s="94">
        <f t="shared" si="5"/>
        <v>3</v>
      </c>
      <c r="R119" s="190"/>
    </row>
    <row r="120" spans="1:19" ht="36" customHeight="1">
      <c r="A120" s="191"/>
      <c r="B120" s="61" t="s">
        <v>218</v>
      </c>
      <c r="C120" s="84">
        <v>113</v>
      </c>
      <c r="D120" s="94">
        <f>SUM(D121:D123)</f>
        <v>11</v>
      </c>
      <c r="E120" s="94">
        <f>SUM(E121:E123)</f>
        <v>8</v>
      </c>
      <c r="F120" s="94">
        <f aca="true" t="shared" si="6" ref="F120:Q120">SUM(F121:F123)</f>
        <v>8</v>
      </c>
      <c r="G120" s="94">
        <f t="shared" si="6"/>
        <v>0</v>
      </c>
      <c r="H120" s="94">
        <f t="shared" si="6"/>
        <v>6</v>
      </c>
      <c r="I120" s="94">
        <f t="shared" si="6"/>
        <v>0</v>
      </c>
      <c r="J120" s="94">
        <f t="shared" si="6"/>
        <v>3</v>
      </c>
      <c r="K120" s="94">
        <f t="shared" si="6"/>
        <v>1</v>
      </c>
      <c r="L120" s="94">
        <f t="shared" si="6"/>
        <v>1</v>
      </c>
      <c r="M120" s="94">
        <f t="shared" si="6"/>
        <v>0</v>
      </c>
      <c r="N120" s="94">
        <f t="shared" si="6"/>
        <v>2</v>
      </c>
      <c r="O120" s="94">
        <f t="shared" si="6"/>
        <v>5</v>
      </c>
      <c r="P120" s="94">
        <f t="shared" si="6"/>
        <v>1</v>
      </c>
      <c r="Q120" s="94">
        <f t="shared" si="6"/>
        <v>3</v>
      </c>
      <c r="R120" s="190"/>
      <c r="S120" s="86">
        <f>Раздел1!E9</f>
        <v>1</v>
      </c>
    </row>
    <row r="121" spans="1:19" ht="57" customHeight="1">
      <c r="A121" s="191"/>
      <c r="B121" s="61" t="s">
        <v>219</v>
      </c>
      <c r="C121" s="84">
        <v>114</v>
      </c>
      <c r="D121" s="83"/>
      <c r="E121" s="10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90"/>
      <c r="S121" s="86">
        <f>Раздел1!E6</f>
        <v>0</v>
      </c>
    </row>
    <row r="122" spans="1:19" ht="25.5" customHeight="1">
      <c r="A122" s="191"/>
      <c r="B122" s="61" t="s">
        <v>220</v>
      </c>
      <c r="C122" s="84">
        <v>115</v>
      </c>
      <c r="D122" s="83">
        <v>11</v>
      </c>
      <c r="E122" s="109">
        <v>8</v>
      </c>
      <c r="F122" s="83">
        <v>8</v>
      </c>
      <c r="G122" s="83"/>
      <c r="H122" s="83">
        <v>6</v>
      </c>
      <c r="I122" s="83"/>
      <c r="J122" s="83">
        <v>3</v>
      </c>
      <c r="K122" s="83">
        <v>1</v>
      </c>
      <c r="L122" s="83">
        <v>1</v>
      </c>
      <c r="M122" s="83"/>
      <c r="N122" s="83">
        <v>2</v>
      </c>
      <c r="O122" s="83">
        <v>5</v>
      </c>
      <c r="P122" s="83">
        <v>1</v>
      </c>
      <c r="Q122" s="83">
        <v>3</v>
      </c>
      <c r="R122" s="190"/>
      <c r="S122" s="86">
        <f>Раздел1!E7</f>
        <v>1</v>
      </c>
    </row>
    <row r="123" spans="1:19" ht="25.5" customHeight="1">
      <c r="A123" s="191"/>
      <c r="B123" s="61" t="s">
        <v>221</v>
      </c>
      <c r="C123" s="84">
        <v>116</v>
      </c>
      <c r="D123" s="83"/>
      <c r="E123" s="10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90"/>
      <c r="S123" s="86">
        <f>Раздел1!E8</f>
        <v>0</v>
      </c>
    </row>
    <row r="124" spans="1:19" ht="15.75" customHeight="1">
      <c r="A124" s="191"/>
      <c r="B124" s="61" t="s">
        <v>210</v>
      </c>
      <c r="C124" s="84">
        <v>117</v>
      </c>
      <c r="D124" s="94">
        <f>SUM(D125:D127)</f>
        <v>0</v>
      </c>
      <c r="E124" s="94">
        <f>SUM(E125:E127)</f>
        <v>0</v>
      </c>
      <c r="F124" s="94">
        <f aca="true" t="shared" si="7" ref="F124:Q124">SUM(F125:F127)</f>
        <v>0</v>
      </c>
      <c r="G124" s="94">
        <f t="shared" si="7"/>
        <v>0</v>
      </c>
      <c r="H124" s="94">
        <f t="shared" si="7"/>
        <v>0</v>
      </c>
      <c r="I124" s="94">
        <f t="shared" si="7"/>
        <v>0</v>
      </c>
      <c r="J124" s="94">
        <f t="shared" si="7"/>
        <v>0</v>
      </c>
      <c r="K124" s="94">
        <f t="shared" si="7"/>
        <v>0</v>
      </c>
      <c r="L124" s="94">
        <f t="shared" si="7"/>
        <v>0</v>
      </c>
      <c r="M124" s="94">
        <f t="shared" si="7"/>
        <v>0</v>
      </c>
      <c r="N124" s="94">
        <f t="shared" si="7"/>
        <v>0</v>
      </c>
      <c r="O124" s="94">
        <f t="shared" si="7"/>
        <v>0</v>
      </c>
      <c r="P124" s="94">
        <f t="shared" si="7"/>
        <v>0</v>
      </c>
      <c r="Q124" s="94">
        <f t="shared" si="7"/>
        <v>0</v>
      </c>
      <c r="R124" s="190"/>
      <c r="S124" s="86">
        <f>Раздел1!F9</f>
        <v>0</v>
      </c>
    </row>
    <row r="125" spans="1:19" ht="46.5" customHeight="1">
      <c r="A125" s="191"/>
      <c r="B125" s="61" t="s">
        <v>222</v>
      </c>
      <c r="C125" s="84">
        <v>118</v>
      </c>
      <c r="D125" s="83"/>
      <c r="E125" s="10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90"/>
      <c r="S125" s="86">
        <f>Раздел1!F6</f>
        <v>0</v>
      </c>
    </row>
    <row r="126" spans="1:19" ht="25.5" customHeight="1">
      <c r="A126" s="191"/>
      <c r="B126" s="61" t="s">
        <v>223</v>
      </c>
      <c r="C126" s="84">
        <v>119</v>
      </c>
      <c r="D126" s="83"/>
      <c r="E126" s="109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190"/>
      <c r="S126" s="86">
        <f>Раздел1!F7</f>
        <v>0</v>
      </c>
    </row>
    <row r="127" spans="1:19" ht="25.5" customHeight="1">
      <c r="A127" s="191"/>
      <c r="B127" s="61" t="s">
        <v>221</v>
      </c>
      <c r="C127" s="84">
        <v>120</v>
      </c>
      <c r="D127" s="83"/>
      <c r="E127" s="10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90"/>
      <c r="S127" s="86">
        <f>Раздел1!F8</f>
        <v>0</v>
      </c>
    </row>
    <row r="128" spans="1:19" ht="15.75" customHeight="1">
      <c r="A128" s="191"/>
      <c r="B128" s="61" t="s">
        <v>173</v>
      </c>
      <c r="C128" s="84">
        <v>121</v>
      </c>
      <c r="D128" s="94">
        <f>SUM(D129:D131)</f>
        <v>0</v>
      </c>
      <c r="E128" s="94">
        <f>SUM(M128:P128)</f>
        <v>0</v>
      </c>
      <c r="F128" s="94">
        <f aca="true" t="shared" si="8" ref="F128:Q128">SUM(F129:F131)</f>
        <v>0</v>
      </c>
      <c r="G128" s="94">
        <f t="shared" si="8"/>
        <v>0</v>
      </c>
      <c r="H128" s="94">
        <f t="shared" si="8"/>
        <v>0</v>
      </c>
      <c r="I128" s="94">
        <f t="shared" si="8"/>
        <v>0</v>
      </c>
      <c r="J128" s="94">
        <f t="shared" si="8"/>
        <v>0</v>
      </c>
      <c r="K128" s="94">
        <f t="shared" si="8"/>
        <v>0</v>
      </c>
      <c r="L128" s="94">
        <f t="shared" si="8"/>
        <v>0</v>
      </c>
      <c r="M128" s="94">
        <f t="shared" si="8"/>
        <v>0</v>
      </c>
      <c r="N128" s="94">
        <f t="shared" si="8"/>
        <v>0</v>
      </c>
      <c r="O128" s="94">
        <f t="shared" si="8"/>
        <v>0</v>
      </c>
      <c r="P128" s="94">
        <f t="shared" si="8"/>
        <v>0</v>
      </c>
      <c r="Q128" s="94">
        <f t="shared" si="8"/>
        <v>0</v>
      </c>
      <c r="R128" s="190"/>
      <c r="S128" s="86">
        <f>Раздел1!G9</f>
        <v>0</v>
      </c>
    </row>
    <row r="129" spans="1:19" ht="46.5" customHeight="1">
      <c r="A129" s="191"/>
      <c r="B129" s="61" t="s">
        <v>222</v>
      </c>
      <c r="C129" s="84">
        <v>122</v>
      </c>
      <c r="D129" s="83"/>
      <c r="E129" s="10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190"/>
      <c r="S129" s="86">
        <f>Раздел1!G6</f>
        <v>0</v>
      </c>
    </row>
    <row r="130" spans="1:19" ht="25.5" customHeight="1">
      <c r="A130" s="191"/>
      <c r="B130" s="61" t="s">
        <v>220</v>
      </c>
      <c r="C130" s="84">
        <v>123</v>
      </c>
      <c r="D130" s="83"/>
      <c r="E130" s="10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90"/>
      <c r="S130" s="86">
        <f>Раздел1!G7</f>
        <v>0</v>
      </c>
    </row>
    <row r="131" spans="1:19" ht="25.5" customHeight="1">
      <c r="A131" s="191"/>
      <c r="B131" s="61" t="s">
        <v>221</v>
      </c>
      <c r="C131" s="84">
        <v>124</v>
      </c>
      <c r="D131" s="83"/>
      <c r="E131" s="10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90"/>
      <c r="S131" s="86">
        <f>Раздел1!G8</f>
        <v>0</v>
      </c>
    </row>
    <row r="132" spans="1:19" ht="15.75" customHeight="1">
      <c r="A132" s="191"/>
      <c r="B132" s="61" t="s">
        <v>174</v>
      </c>
      <c r="C132" s="84">
        <v>125</v>
      </c>
      <c r="D132" s="94">
        <f>SUM(D133:D135)</f>
        <v>0</v>
      </c>
      <c r="E132" s="94">
        <f>SUM(E133:E135)</f>
        <v>0</v>
      </c>
      <c r="F132" s="94">
        <f aca="true" t="shared" si="9" ref="F132:Q132">SUM(F133:F135)</f>
        <v>0</v>
      </c>
      <c r="G132" s="94">
        <f t="shared" si="9"/>
        <v>0</v>
      </c>
      <c r="H132" s="94">
        <f t="shared" si="9"/>
        <v>0</v>
      </c>
      <c r="I132" s="94">
        <f t="shared" si="9"/>
        <v>0</v>
      </c>
      <c r="J132" s="94">
        <f t="shared" si="9"/>
        <v>0</v>
      </c>
      <c r="K132" s="94">
        <f t="shared" si="9"/>
        <v>0</v>
      </c>
      <c r="L132" s="94">
        <f t="shared" si="9"/>
        <v>0</v>
      </c>
      <c r="M132" s="94">
        <f t="shared" si="9"/>
        <v>0</v>
      </c>
      <c r="N132" s="94">
        <f t="shared" si="9"/>
        <v>0</v>
      </c>
      <c r="O132" s="94">
        <f t="shared" si="9"/>
        <v>0</v>
      </c>
      <c r="P132" s="94">
        <f t="shared" si="9"/>
        <v>0</v>
      </c>
      <c r="Q132" s="94">
        <f t="shared" si="9"/>
        <v>0</v>
      </c>
      <c r="R132" s="190"/>
      <c r="S132" s="86">
        <f>Раздел1!H9</f>
        <v>0</v>
      </c>
    </row>
    <row r="133" spans="1:19" ht="46.5" customHeight="1">
      <c r="A133" s="191"/>
      <c r="B133" s="61" t="s">
        <v>222</v>
      </c>
      <c r="C133" s="84">
        <v>126</v>
      </c>
      <c r="D133" s="83"/>
      <c r="E133" s="10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90"/>
      <c r="S133" s="86">
        <f>Раздел1!H6</f>
        <v>0</v>
      </c>
    </row>
    <row r="134" spans="1:19" ht="25.5" customHeight="1">
      <c r="A134" s="191"/>
      <c r="B134" s="61" t="s">
        <v>220</v>
      </c>
      <c r="C134" s="84">
        <v>127</v>
      </c>
      <c r="D134" s="83"/>
      <c r="E134" s="10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190"/>
      <c r="S134" s="86">
        <f>Раздел1!H7</f>
        <v>0</v>
      </c>
    </row>
    <row r="135" spans="1:19" ht="25.5" customHeight="1">
      <c r="A135" s="191"/>
      <c r="B135" s="61" t="s">
        <v>221</v>
      </c>
      <c r="C135" s="84">
        <v>128</v>
      </c>
      <c r="D135" s="83"/>
      <c r="E135" s="10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190"/>
      <c r="S135" s="86">
        <f>Раздел1!H8</f>
        <v>0</v>
      </c>
    </row>
    <row r="136" spans="1:19" ht="15.75" customHeight="1">
      <c r="A136" s="191"/>
      <c r="B136" s="61" t="s">
        <v>135</v>
      </c>
      <c r="C136" s="84">
        <v>129</v>
      </c>
      <c r="D136" s="94">
        <f>SUM(D137:D139)</f>
        <v>0</v>
      </c>
      <c r="E136" s="94">
        <f>SUM(E137:E139)</f>
        <v>0</v>
      </c>
      <c r="F136" s="94">
        <f aca="true" t="shared" si="10" ref="F136:Q136">SUM(F137:F139)</f>
        <v>0</v>
      </c>
      <c r="G136" s="94">
        <f t="shared" si="10"/>
        <v>0</v>
      </c>
      <c r="H136" s="94">
        <f t="shared" si="10"/>
        <v>0</v>
      </c>
      <c r="I136" s="94">
        <f t="shared" si="10"/>
        <v>0</v>
      </c>
      <c r="J136" s="94">
        <f t="shared" si="10"/>
        <v>0</v>
      </c>
      <c r="K136" s="94">
        <f t="shared" si="10"/>
        <v>0</v>
      </c>
      <c r="L136" s="94">
        <f t="shared" si="10"/>
        <v>0</v>
      </c>
      <c r="M136" s="94">
        <f t="shared" si="10"/>
        <v>0</v>
      </c>
      <c r="N136" s="94">
        <f t="shared" si="10"/>
        <v>0</v>
      </c>
      <c r="O136" s="94">
        <f t="shared" si="10"/>
        <v>0</v>
      </c>
      <c r="P136" s="94">
        <f t="shared" si="10"/>
        <v>0</v>
      </c>
      <c r="Q136" s="94">
        <f t="shared" si="10"/>
        <v>0</v>
      </c>
      <c r="R136" s="190"/>
      <c r="S136" s="86">
        <f>Раздел1!I9</f>
        <v>0</v>
      </c>
    </row>
    <row r="137" spans="1:19" ht="46.5" customHeight="1">
      <c r="A137" s="191"/>
      <c r="B137" s="61" t="s">
        <v>224</v>
      </c>
      <c r="C137" s="84">
        <v>130</v>
      </c>
      <c r="D137" s="83"/>
      <c r="E137" s="10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190"/>
      <c r="S137" s="86">
        <f>Раздел1!I6</f>
        <v>0</v>
      </c>
    </row>
    <row r="138" spans="1:19" ht="25.5" customHeight="1">
      <c r="A138" s="191"/>
      <c r="B138" s="61" t="s">
        <v>220</v>
      </c>
      <c r="C138" s="84">
        <v>131</v>
      </c>
      <c r="D138" s="83"/>
      <c r="E138" s="10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190"/>
      <c r="S138" s="86">
        <f>Раздел1!I7</f>
        <v>0</v>
      </c>
    </row>
    <row r="139" spans="1:19" ht="25.5" customHeight="1">
      <c r="A139" s="191"/>
      <c r="B139" s="61" t="s">
        <v>221</v>
      </c>
      <c r="C139" s="84">
        <v>132</v>
      </c>
      <c r="D139" s="83"/>
      <c r="E139" s="10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90"/>
      <c r="S139" s="86">
        <f>Раздел1!I8</f>
        <v>0</v>
      </c>
    </row>
  </sheetData>
  <sheetProtection password="D901" sheet="1" objects="1" scenarios="1" selectLockedCells="1"/>
  <mergeCells count="25">
    <mergeCell ref="D5:D6"/>
    <mergeCell ref="E5:E6"/>
    <mergeCell ref="P5:P6"/>
    <mergeCell ref="N5:N6"/>
    <mergeCell ref="F5:F6"/>
    <mergeCell ref="M5:M6"/>
    <mergeCell ref="H5:I5"/>
    <mergeCell ref="J5:J6"/>
    <mergeCell ref="O5:O6"/>
    <mergeCell ref="M4:P4"/>
    <mergeCell ref="F4:I4"/>
    <mergeCell ref="G5:G6"/>
    <mergeCell ref="K5:K6"/>
    <mergeCell ref="L5:L6"/>
    <mergeCell ref="Q4:Q6"/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Parshkov</cp:lastModifiedBy>
  <cp:lastPrinted>2015-01-20T09:56:55Z</cp:lastPrinted>
  <dcterms:created xsi:type="dcterms:W3CDTF">2012-10-18T07:04:17Z</dcterms:created>
  <dcterms:modified xsi:type="dcterms:W3CDTF">2015-01-22T07:45:14Z</dcterms:modified>
  <cp:category/>
  <cp:version/>
  <cp:contentType/>
  <cp:contentStatus/>
</cp:coreProperties>
</file>